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tables/table2.xml" ContentType="application/vnd.openxmlformats-officedocument.spreadsheetml.table+xml"/>
  <Override PartName="/xl/comments2.xml" ContentType="application/vnd.openxmlformats-officedocument.spreadsheetml.comments+xml"/>
  <Override PartName="/xl/threadedComments/threadedComment2.xml" ContentType="application/vnd.ms-excel.threadedcomments+xml"/>
  <Override PartName="/xl/pivotTables/pivotTable1.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3.xml" ContentType="application/vnd.openxmlformats-officedocument.spreadsheetml.table+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S:\UO7077\05_DURABILITE\17. Site DIP21\photos\"/>
    </mc:Choice>
  </mc:AlternateContent>
  <xr:revisionPtr revIDLastSave="0" documentId="8_{CB6E2775-7D57-44A7-8425-3BB6A8DD6626}" xr6:coauthVersionLast="47" xr6:coauthVersionMax="47" xr10:uidLastSave="{00000000-0000-0000-0000-000000000000}"/>
  <bookViews>
    <workbookView xWindow="-120" yWindow="-120" windowWidth="29040" windowHeight="15720" activeTab="1" xr2:uid="{00000000-000D-0000-FFFF-FFFF00000000}"/>
  </bookViews>
  <sheets>
    <sheet name="Introduction" sheetId="4" r:id="rId1"/>
    <sheet name="Projets ED Carouge 2025-2026" sheetId="8" r:id="rId2"/>
    <sheet name="Projets EDD Carouge 2024-2025" sheetId="5" r:id="rId3"/>
    <sheet name="Graphiques 2024-2025" sheetId="7" r:id="rId4"/>
    <sheet name="Projets EDD Carouge 2023-2024" sheetId="1" r:id="rId5"/>
  </sheets>
  <definedNames>
    <definedName name="_xlnm._FilterDatabase" localSheetId="4" hidden="1">'Projets EDD Carouge 2023-2024'!#REF!</definedName>
    <definedName name="RoomList" localSheetId="0">#REF!</definedName>
    <definedName name="RoomList">#REF!</definedName>
    <definedName name="RowTitleRegion1..E2">'Projets EDD Carouge 2023-2024'!#REF!</definedName>
    <definedName name="RowTitleRegion2..I2">'Projets EDD Carouge 2023-2024'!#REF!</definedName>
    <definedName name="RowTitleRegion3..D8">'Projets EDD Carouge 2023-2024'!#REF!</definedName>
    <definedName name="RowTitleRegion4..I8">'Projets EDD Carouge 2023-2024'!#REF!</definedName>
    <definedName name="TitreColonne1" localSheetId="1">Inventaire[[#Headers],[Etablissement]]</definedName>
    <definedName name="TitreColonne1">Inventaire[[#Headers],[Etablissement]]</definedName>
    <definedName name="TitreColonne2">#REF!</definedName>
    <definedName name="_xlnm.Print_Area" localSheetId="1">'Projets ED Carouge 2025-2026'!$A$1:$H$44</definedName>
    <definedName name="_xlnm.Print_Area" localSheetId="2">'Projets EDD Carouge 2024-2025'!$A$1:$H$43</definedName>
  </definedNames>
  <calcPr calcId="191029"/>
  <pivotCaches>
    <pivotCache cacheId="0" r:id="rId6"/>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 i="8" l="1"/>
  <c r="F12" i="8"/>
  <c r="F9" i="8"/>
  <c r="F42" i="5"/>
  <c r="F43" i="5" s="1"/>
  <c r="F30" i="1"/>
  <c r="F44" i="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tc={93DDED10-2D03-436F-8F03-45A657AA2231}</author>
  </authors>
  <commentList>
    <comment ref="E2" authorId="0" shapeId="0" xr:uid="{93DDED10-2D03-436F-8F03-45A657AA2231}">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Année et mois par exemple</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tc={D83C7DF0-A8B5-4EB5-AC15-F005F49340F9}</author>
  </authors>
  <commentList>
    <comment ref="E2" authorId="0" shapeId="0" xr:uid="{D83C7DF0-A8B5-4EB5-AC15-F005F49340F9}">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Année et mois par exemple</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tc={47206E31-2FE3-4394-9F25-BC923349A3AF}</author>
  </authors>
  <commentList>
    <comment ref="E2" authorId="0" shapeId="0" xr:uid="{47206E31-2FE3-4394-9F25-BC923349A3AF}">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Année et mois par exemple</t>
      </text>
    </comment>
  </commentList>
</comments>
</file>

<file path=xl/sharedStrings.xml><?xml version="1.0" encoding="utf-8"?>
<sst xmlns="http://schemas.openxmlformats.org/spreadsheetml/2006/main" count="580" uniqueCount="320">
  <si>
    <t>Etablissement</t>
  </si>
  <si>
    <t>Nous vous remercions d'avance de votre collaboration.</t>
  </si>
  <si>
    <t>Dans la mesure du possible, merci de regrouper les contributions d'une même école dans un seul fichier excel.</t>
  </si>
  <si>
    <t>Suivi de projets des membres de la plateforme Education à la durabilité EDD de Carouge</t>
  </si>
  <si>
    <t>j.lacroix@carouge.ch</t>
  </si>
  <si>
    <t>Description du projet</t>
  </si>
  <si>
    <t>Nombre d'élèves/enfants concernés</t>
  </si>
  <si>
    <t>Nom de l'enseignant.e ou contact (facultatif)</t>
  </si>
  <si>
    <t>Remarques
(p.ex. les points positifs et les freins)</t>
  </si>
  <si>
    <t>Sujet
(p.ex. zéro déchet, mobilité, alimentation, etc.)</t>
  </si>
  <si>
    <t xml:space="preserve">Degrés concernés
</t>
  </si>
  <si>
    <t>Durée (nb semaines mois, etc.)</t>
  </si>
  <si>
    <r>
      <t>Merci de renvoyer ce formulaire</t>
    </r>
    <r>
      <rPr>
        <b/>
        <sz val="10"/>
        <color rgb="FFFF0000"/>
        <rFont val="Arial"/>
        <family val="2"/>
      </rPr>
      <t xml:space="preserve"> </t>
    </r>
    <r>
      <rPr>
        <b/>
        <sz val="10"/>
        <color theme="1"/>
        <rFont val="Arial"/>
        <family val="2"/>
      </rPr>
      <t>par email à:</t>
    </r>
  </si>
  <si>
    <t xml:space="preserve">Contact en cas de question: </t>
  </si>
  <si>
    <t>Juliane Lacroix</t>
  </si>
  <si>
    <t>j.lacroix@carouge.ch.</t>
  </si>
  <si>
    <t>022 307 89 84</t>
  </si>
  <si>
    <t>Cycle de Pinchat</t>
  </si>
  <si>
    <t>Fornerod Stephanie</t>
  </si>
  <si>
    <t>jardin pédagogique</t>
  </si>
  <si>
    <t>Env. 2 semaines</t>
  </si>
  <si>
    <t>Permettre aux enseignants de biologie de faire un parallèle avec les cours</t>
  </si>
  <si>
    <t>Projet de la classe extérieure. Préparation du terrain (nettoyage, élagage) + recherche de mobilier + Commande de 5 tables en collaboration avec la Mairie de Carouge (financement). Dès les beaux jours, test de cours en extérieur.</t>
  </si>
  <si>
    <t>tous</t>
  </si>
  <si>
    <t>Projet récent, donc pas encore experimenté</t>
  </si>
  <si>
    <t>Emmanuel Grange</t>
  </si>
  <si>
    <t>cours facultatif de jardinage</t>
  </si>
  <si>
    <t>sur l'année avec une pause hivernale</t>
  </si>
  <si>
    <t>Ecole des Promenades</t>
  </si>
  <si>
    <t>Aurélia Perels</t>
  </si>
  <si>
    <t>- Brigade du tri </t>
  </si>
  <si>
    <t xml:space="preserve">- poubelles de tri fixe dans l'école favoriserait véritablement la prise de conscience du tri. À proposer à la mairie ? </t>
  </si>
  <si>
    <t xml:space="preserve">Annuel – quotidien </t>
  </si>
  <si>
    <t>CM</t>
  </si>
  <si>
    <t xml:space="preserve">+ : initiation au recyclage de déchets, point négatif : amener les déchets à la décheterie  </t>
  </si>
  <si>
    <t xml:space="preserve">Sonia Pinget </t>
  </si>
  <si>
    <t xml:space="preserve">- Projet d'investir des bacs de jardinage pour créer un potager avec le CE. </t>
  </si>
  <si>
    <t>- Alimentation</t>
  </si>
  <si>
    <t xml:space="preserve">Printemps / été </t>
  </si>
  <si>
    <t>CE</t>
  </si>
  <si>
    <t xml:space="preserve">+ : diverses apprentissages (sciences, mathématiques, français), point négatif : sacs de terre à vider (lourd et loin), maintient du potager (arrosage, etc.) </t>
  </si>
  <si>
    <t xml:space="preserve">- Problématique : l'encre des photocopieuses à trier (recyclage?) </t>
  </si>
  <si>
    <t xml:space="preserve">- zéro déchet </t>
  </si>
  <si>
    <t>CO Drize</t>
  </si>
  <si>
    <t>L. Keller, D. Chambordon</t>
  </si>
  <si>
    <t>Promotion de la mobilité douce avec des activités autour du vélo : sorties, ateliers de réparation/entretien, "gymkana", ateliers d'informations sur la sécurité (théorique et pratique)</t>
  </si>
  <si>
    <t>Mobilité</t>
  </si>
  <si>
    <t>Indéfini</t>
  </si>
  <si>
    <t>10e</t>
  </si>
  <si>
    <t>Volonté de pouvoir étendre à tous les élèves,</t>
  </si>
  <si>
    <t>Demande de la direction</t>
  </si>
  <si>
    <t>Charte des bonnes pratiques d'autofinancement</t>
  </si>
  <si>
    <t>Alimentation, zéro déchet, impact carbone</t>
  </si>
  <si>
    <t>9e-10e-11e</t>
  </si>
  <si>
    <t>Projet difficile à réaliser avec les élèves, ils ne sont pas très motivé pour cette tâche</t>
  </si>
  <si>
    <t>Création de sacs réutilisables arborant un logo en lien avec l'école et l'EdD  réalisé par des élèves.</t>
  </si>
  <si>
    <t>Zéro déchet</t>
  </si>
  <si>
    <t>Il y a également une volonté de lier ce projet avec la fête des 20 ans du CO Drize en novembre 2024</t>
  </si>
  <si>
    <t>Extension du potager existant et végétalisation partielle des espaces de l'école</t>
  </si>
  <si>
    <t>Bien être, impact climatique, impact carbone</t>
  </si>
  <si>
    <t>CLI</t>
  </si>
  <si>
    <t>L'équipe Re-Création a présenté un projet d'aménagement de la zone qui semble prometteur et allant dans le même sens que les envies internes à l'établissement. Au vu du délai et de l'incertitude de ce projet d'ampleur nous allons essayer d'avancer localement nous-même.</t>
  </si>
  <si>
    <t>Verres réutilisables avec un logo réalisé par des élèves (au travers d'un concours)</t>
  </si>
  <si>
    <t>1 an</t>
  </si>
  <si>
    <t>Ce projet est terminé</t>
  </si>
  <si>
    <t>Ville de Carouge</t>
  </si>
  <si>
    <t>Lacroix Juliane</t>
  </si>
  <si>
    <t>Alimentation</t>
  </si>
  <si>
    <t>Exposition l'Alimentation durable de J'aime ma Planète à la Salle du Rondeau</t>
  </si>
  <si>
    <t>Très bonne satisfaction des enseignants, tous les créneaux offerts ont été pris</t>
  </si>
  <si>
    <t>3-8P + MQ</t>
  </si>
  <si>
    <t>2 semaines en novembre 2023</t>
  </si>
  <si>
    <t>Projection-rencontre chef huli Mundiya Kepanga, film Gardiens de la forêt, le temps des solutions</t>
  </si>
  <si>
    <t>Biodiversité</t>
  </si>
  <si>
    <t>9e-10e-11e, 1 à 4 collège</t>
  </si>
  <si>
    <t>4h</t>
  </si>
  <si>
    <t>CECG Madame de Staël</t>
  </si>
  <si>
    <t>Eco2Profil</t>
  </si>
  <si>
    <t>durabilité à l'école</t>
  </si>
  <si>
    <t>1 mois</t>
  </si>
  <si>
    <t>2ème ECG</t>
  </si>
  <si>
    <t>beaucoup d'idées, difficile parfois à mettre en place.</t>
  </si>
  <si>
    <t>potastaël</t>
  </si>
  <si>
    <t>potager</t>
  </si>
  <si>
    <t>?</t>
  </si>
  <si>
    <t>volontaire</t>
  </si>
  <si>
    <t>est-ce que ça va perdurer?</t>
  </si>
  <si>
    <t>venue de Mondiya, chef papou</t>
  </si>
  <si>
    <t>écologie</t>
  </si>
  <si>
    <t>1 soirée</t>
  </si>
  <si>
    <t>sur insciption</t>
  </si>
  <si>
    <t>projection + interview</t>
  </si>
  <si>
    <t>mise en place de plante verte dans les salle de classe</t>
  </si>
  <si>
    <t>climat, qualité de l'air</t>
  </si>
  <si>
    <t>annuel</t>
  </si>
  <si>
    <t>les élèves ont contactés les enseignants qui sont maintant engagés à prendre soin de la plante.</t>
  </si>
  <si>
    <t>Recréation</t>
  </si>
  <si>
    <t>projet de l'état pour réabilité les envronnement scolaire</t>
  </si>
  <si>
    <t>Environnement scolaire</t>
  </si>
  <si>
    <t>dans 2-3 ans</t>
  </si>
  <si>
    <t>l'état à consulté les reférents EDD, les directions et concierges des 2 écoles concernées: CO Drize et CECG Madamem De staël, projet top.</t>
  </si>
  <si>
    <t>nettoyage de la Drize</t>
  </si>
  <si>
    <t>1x toutes les 2 semaine ou par mois selon météo et préiode de l'année.</t>
  </si>
  <si>
    <t>changeant</t>
  </si>
  <si>
    <t>Tambourine / Vigne-Rouge
 (école de la Vigne-Rouge)</t>
  </si>
  <si>
    <t>Sabrina Giezendanner</t>
  </si>
  <si>
    <t>Semaine des goûters sains et de l’alimentation durable avec chaque jouGoûters sains et alimentation durable
une activité sur la thématique et un goûter sain distribué lors de la récré
du matin. Grand goûter avec les famille et visite de l’expo.</t>
  </si>
  <si>
    <t>1 semaine</t>
  </si>
  <si>
    <t>1P-8P</t>
  </si>
  <si>
    <t>Participation financière de la commune
Collaboration avec l’infirmière scolaire
Intervenants externes</t>
  </si>
  <si>
    <t>Damien Chambordon</t>
  </si>
  <si>
    <r>
      <t>Remise en état de notre 2</t>
    </r>
    <r>
      <rPr>
        <vertAlign val="superscript"/>
        <sz val="10"/>
        <rFont val="Arial"/>
        <family val="2"/>
        <charset val="1"/>
      </rPr>
      <t>e</t>
    </r>
    <r>
      <rPr>
        <sz val="10"/>
        <rFont val="Arial"/>
        <family val="2"/>
        <charset val="1"/>
      </rPr>
      <t xml:space="preserve"> mare</t>
    </r>
  </si>
  <si>
    <r>
      <t>9</t>
    </r>
    <r>
      <rPr>
        <vertAlign val="superscript"/>
        <sz val="10"/>
        <rFont val="Arial"/>
        <family val="2"/>
        <charset val="1"/>
      </rPr>
      <t>e</t>
    </r>
  </si>
  <si>
    <t>Restaurant scolaire Vigne Rouge</t>
  </si>
  <si>
    <t>Sensibilisation au gspillage alimentaire</t>
  </si>
  <si>
    <t>Gaspillage alimentaire</t>
  </si>
  <si>
    <t>2 mois</t>
  </si>
  <si>
    <t>Diminution notable du gr. Jeté par mangeur</t>
  </si>
  <si>
    <t>TOTAL</t>
  </si>
  <si>
    <t>N.Yue-J.Calligaro</t>
  </si>
  <si>
    <t>Watter Challenge (rammassage de mégots, nettoyage des berges)</t>
  </si>
  <si>
    <t>1 sortie</t>
  </si>
  <si>
    <t>S.Fornerod</t>
  </si>
  <si>
    <t>Green Friday (activités artistiques, thématiques, expo, docs)</t>
  </si>
  <si>
    <t>A.Schmitt</t>
  </si>
  <si>
    <t>Crêpes avec pain perdu</t>
  </si>
  <si>
    <t>1 jour</t>
  </si>
  <si>
    <t>11e</t>
  </si>
  <si>
    <t>C.Rohrbach</t>
  </si>
  <si>
    <t>3 petits déjeuners sains dans l'année</t>
  </si>
  <si>
    <t>3 séances d'une heure</t>
  </si>
  <si>
    <t>9e</t>
  </si>
  <si>
    <t>A.Houbi</t>
  </si>
  <si>
    <t>Du Champ à l'assiette, à la Ferme de Budé</t>
  </si>
  <si>
    <t>3 sorties</t>
  </si>
  <si>
    <t>Ateliers Clever sur habitudes alimentaires</t>
  </si>
  <si>
    <t>2h/classe</t>
  </si>
  <si>
    <t>Ateliers Animuse sur la Fast Fashion</t>
  </si>
  <si>
    <t>Durabilité</t>
  </si>
  <si>
    <t>E.Grange, P.Roquette, J.Donze</t>
  </si>
  <si>
    <t>Cours facultatif de jardinage/potager</t>
  </si>
  <si>
    <t>2h/semaine</t>
  </si>
  <si>
    <t>Chmiti Hajar</t>
  </si>
  <si>
    <t>Concours Jeunes reporters pour l'environnement, mention</t>
  </si>
  <si>
    <t>quelques séances</t>
  </si>
  <si>
    <t xml:space="preserve">10e </t>
  </si>
  <si>
    <t>_________</t>
  </si>
  <si>
    <t>Classe extérieure dans notre jardin</t>
  </si>
  <si>
    <t>1h sur inscription</t>
  </si>
  <si>
    <t>cela dépenddes classes</t>
  </si>
  <si>
    <t>_______</t>
  </si>
  <si>
    <t>brigades vertes (netteoyage des alentours du cycle</t>
  </si>
  <si>
    <t xml:space="preserve">1 classe / semaine </t>
  </si>
  <si>
    <t>Visites à Zbay ecoparc - Friche industrielle</t>
  </si>
  <si>
    <t>quelques classes</t>
  </si>
  <si>
    <t>une urne pour les déchets electroniques</t>
  </si>
  <si>
    <t>à disposition à l'année</t>
  </si>
  <si>
    <t>Confection de savons</t>
  </si>
  <si>
    <t>2-3 leçons</t>
  </si>
  <si>
    <t>F.Renggli - S.Fornerod</t>
  </si>
  <si>
    <t>Echange linguistique à Londres en train</t>
  </si>
  <si>
    <t>Service de l'enfance</t>
  </si>
  <si>
    <t xml:space="preserve">Fin de la 3ème phase du projet pilote des couches lavables. </t>
  </si>
  <si>
    <t>12 semaines                                  (05/02/24-03/05/2025)</t>
  </si>
  <si>
    <t>Globalment bonne adoption de ce projet par les enfants, les professionnels et les parents. Freins : peu d'impact car utilisation de gants pour les changes. Points positifs: faisabilité du lavage à l'interne dans cette structure. Identification de nouveaux leviers (acompagnement réduction du temps de port des couches + généralisation des couches plus saines et moins nocives pour l'environnement dans les EVE - à venir)</t>
  </si>
  <si>
    <t>Canapé forestier : déménagement pour assurer un espace aussi sécure que possible</t>
  </si>
  <si>
    <t>en continu sur toute l'année scolaire</t>
  </si>
  <si>
    <t>Potentiellement l'ensemble des enfants fréquentant les EVE et les écoles primaires de Carouge.</t>
  </si>
  <si>
    <t>Depuis le déménagement le canapé semble beaucoup moins férquenté. Des aménagements doivent encore être faits (par-vue devant les conteneurs poubelles).</t>
  </si>
  <si>
    <t>Beelong: évaluation des impacts en émission de CO2 pour deux institutions carougeoises. Objectif : transposer ensuite les apprentissages à l'ensemble des structures et mieux communiquer la démarche auprès des familles</t>
  </si>
  <si>
    <t>2 mois testés sur l'année 2025    (1 chaud: mars/1froid: octobre)</t>
  </si>
  <si>
    <t>L'ensemble des enfants fréquentant les EVE.</t>
  </si>
  <si>
    <t>Analyse du premier mois en cours par Beelong. Attente de la restitution intermédiaire.</t>
  </si>
  <si>
    <t>A-C.Casperd</t>
  </si>
  <si>
    <t>Ecole du Val d'Arve</t>
  </si>
  <si>
    <t>Noémie Moggio</t>
  </si>
  <si>
    <t>Projet biodiversité pour l'aménagement du toit de l'école (construction de nichoirs et hôtels à insecte et sensibilisation à la biodiversité)</t>
  </si>
  <si>
    <t>3h/classe</t>
  </si>
  <si>
    <t>1p-8p</t>
  </si>
  <si>
    <t>Groupe multiage sans les grands de 4 ans (propres), 24 familles en tout</t>
  </si>
  <si>
    <t>Tambourine</t>
  </si>
  <si>
    <t>Raphaël Polier</t>
  </si>
  <si>
    <t>Sortie d’une journée avec pique-nique zéro déchet mis en valeur. Les activités de la journée sont faites en parrainage. Les rappels concernant le zéro déchet sont effectués dans les classes avant la sortie. Un constat/bilan est fait sur place, à l’issue du pique-nique.</t>
  </si>
  <si>
    <t>1 journée</t>
  </si>
  <si>
    <t>1P – 8P</t>
  </si>
  <si>
    <t>A travers un atelier de 90 minutes, un.e animateur.trice s’occupe de sensibiliser les élèves au concept du tri et de la gestion des déchets.</t>
  </si>
  <si>
    <t>2 périodes par classe dans l’année</t>
  </si>
  <si>
    <t>Animation toujours très appréciée par les classes. Le cours proposé ne varie pas vraiment d’une année à l’autre.</t>
  </si>
  <si>
    <t>Vigne-Rouge</t>
  </si>
  <si>
    <t>Le chariot de tri fonctionne par volontariat parmi les élèves. Ils se proposent de s’occuper à tour de rôle du chariot pendant les récréations.</t>
  </si>
  <si>
    <t>Tous les jours (récréations)</t>
  </si>
  <si>
    <t>Bonne sensibilisation au concept du tri. La formule choisie actuellement pour mener l’activité nécessite d’avoir suffisamment d’élèves motivés.</t>
  </si>
  <si>
    <t>Lyliane KELLER</t>
  </si>
  <si>
    <t>Fast Fashion: Cours facultatif UpCyling</t>
  </si>
  <si>
    <t>3 semaines</t>
  </si>
  <si>
    <t>9-10-11</t>
  </si>
  <si>
    <t>David FERREIRA</t>
  </si>
  <si>
    <t>6 mois</t>
  </si>
  <si>
    <t>une classe de 15 élèves 
répartis en 4 groupes 
indépendants dont l'un d'entre eux a remporté le concours</t>
  </si>
  <si>
    <t>Tri des déchets</t>
  </si>
  <si>
    <t>toute l'année</t>
  </si>
  <si>
    <t>toute l'école</t>
  </si>
  <si>
    <t>un mois ( novembre )</t>
  </si>
  <si>
    <t>durant le mois de novembre, 
2h par classe</t>
  </si>
  <si>
    <t>3 classes inscrites</t>
  </si>
  <si>
    <t>Projet de réactiver le potager créé il y a qq années mais plus entretenu depuis</t>
  </si>
  <si>
    <t>non reconduit cette année</t>
  </si>
  <si>
    <t>Karim MALEK (Administrateur)</t>
  </si>
  <si>
    <t>Tri des déchets en fin d'année</t>
  </si>
  <si>
    <t>dernière semaine des cours</t>
  </si>
  <si>
    <t>La ferraille et le verre ne sont pas relevés. Si la Commune de Carouge pouvait mettre en place une récolte fin juin, ce serait une avancée majeure.</t>
  </si>
  <si>
    <r>
      <t>Participation au Concours romand des</t>
    </r>
    <r>
      <rPr>
        <i/>
        <sz val="10"/>
        <rFont val="Arial"/>
        <family val="2"/>
      </rPr>
      <t xml:space="preserve"> Jeunes Reporters pour l'Environnement</t>
    </r>
    <r>
      <rPr>
        <sz val="10"/>
        <rFont val="Arial"/>
        <family val="2"/>
      </rPr>
      <t xml:space="preserve"> organisé par l'association </t>
    </r>
    <r>
      <rPr>
        <i/>
        <sz val="10"/>
        <rFont val="Arial"/>
        <family val="2"/>
      </rPr>
      <t>J'aime ma planète</t>
    </r>
    <r>
      <rPr>
        <sz val="10"/>
        <rFont val="Arial"/>
        <family val="2"/>
      </rPr>
      <t xml:space="preserve"> : Lauréat gagnant avec l'article:
</t>
    </r>
    <r>
      <rPr>
        <i/>
        <sz val="10"/>
        <rFont val="Arial"/>
        <family val="2"/>
      </rPr>
      <t>"Genève éteint l’excès numérique pour allumer l’espoir environnemental"</t>
    </r>
  </si>
  <si>
    <r>
      <t xml:space="preserve">Fast Fashion: Exposition </t>
    </r>
    <r>
      <rPr>
        <i/>
        <sz val="10"/>
        <rFont val="Arial"/>
        <family val="2"/>
      </rPr>
      <t>Public Eye</t>
    </r>
    <r>
      <rPr>
        <sz val="10"/>
        <rFont val="Arial"/>
        <family val="2"/>
      </rPr>
      <t xml:space="preserve"> à la médiathèque</t>
    </r>
  </si>
  <si>
    <r>
      <t>Fast Fashion: Ateliers</t>
    </r>
    <r>
      <rPr>
        <i/>
        <sz val="10"/>
        <rFont val="Arial"/>
        <family val="2"/>
      </rPr>
      <t xml:space="preserve"> AniMuse</t>
    </r>
  </si>
  <si>
    <t xml:space="preserve"> Toute l'école. Sortie d’école très appréciée en début d’année. Permet de créer des liens entre les élèves, tout en faisant une «piqûre de rappel» concernant les déchets.
Organisation contraignante car sortie de toute une école.</t>
  </si>
  <si>
    <t>Nettoyage de la Drize</t>
  </si>
  <si>
    <t>1 fois par mois</t>
  </si>
  <si>
    <t>dépends des volontaires</t>
  </si>
  <si>
    <t>« repos pour la planète » : Venir à l’école sans moyen de transport polluant.</t>
  </si>
  <si>
    <t>réseau de l'école</t>
  </si>
  <si>
    <t>Vide dressing (2x par année printemps et automne)</t>
  </si>
  <si>
    <t>2x 2 semaines</t>
  </si>
  <si>
    <t>selon dons des élèves et enseignants.</t>
  </si>
  <si>
    <t>Débat avec les ainées pour le climat.</t>
  </si>
  <si>
    <t>90mn</t>
  </si>
  <si>
    <t>2ème collège et ECG</t>
  </si>
  <si>
    <t>Projection du documentaire « They see Red « en lien avec les protections périodiques lavable »</t>
  </si>
  <si>
    <t>50mn</t>
  </si>
  <si>
    <t>selon enseignant</t>
  </si>
  <si>
    <t>1x pendant la semaine de l'égalitié et en boucle pendant le vide dressing</t>
  </si>
  <si>
    <t>Atelier de réparation de vélo.</t>
  </si>
  <si>
    <t>1x dans l'année, à reconduire?</t>
  </si>
  <si>
    <t>Mise en place de plantes dans les salles de classe.</t>
  </si>
  <si>
    <t>responsabilité des enseignants.</t>
  </si>
  <si>
    <t>selon prof</t>
  </si>
  <si>
    <t>Total</t>
  </si>
  <si>
    <r>
      <t>En maitrise de classe et vide dressing : documentaire</t>
    </r>
    <r>
      <rPr>
        <u/>
        <sz val="11"/>
        <rFont val="Calibri"/>
        <family val="2"/>
        <scheme val="minor"/>
      </rPr>
      <t xml:space="preserve"> "LES MAMMOUTHS NE PORTAIENT PAS DE CROP TOP I Les dessous de la fast fashion : https://youtu.be/ZcMPBhx9k20?si=OL2UG5KQVy2UXJXF</t>
    </r>
  </si>
  <si>
    <t>Eco2profil</t>
  </si>
  <si>
    <t>Ateliers de jardinage et remise en état du potager de l'école</t>
  </si>
  <si>
    <t>avril à juin</t>
  </si>
  <si>
    <t>4 classes du cycle élementaire</t>
  </si>
  <si>
    <t>1-3P</t>
  </si>
  <si>
    <t>Ramassage des déchets</t>
  </si>
  <si>
    <t>Gestion des déchets</t>
  </si>
  <si>
    <t>Mode durable</t>
  </si>
  <si>
    <t>Energie</t>
  </si>
  <si>
    <t>Economie circulaire</t>
  </si>
  <si>
    <t>Environnement</t>
  </si>
  <si>
    <t>Climat</t>
  </si>
  <si>
    <t>Autre</t>
  </si>
  <si>
    <t>Sujet
(choisir dans la liste déroulante)</t>
  </si>
  <si>
    <t>(vide)</t>
  </si>
  <si>
    <t>Nombre de Etablissement</t>
  </si>
  <si>
    <t>Pièce de théâtre: le procès du Commerce Equitable</t>
  </si>
  <si>
    <t>Secondaire I et II</t>
  </si>
  <si>
    <t>6 classes cycle et 1 classe CECG</t>
  </si>
  <si>
    <t>Légumes en ville</t>
  </si>
  <si>
    <t>27 classes sont venues visiter les deux manifestations</t>
  </si>
  <si>
    <t>NA</t>
  </si>
  <si>
    <t>Active depuis 2014, la plateforme d’éducation à la durabilité (Plateforme ED) de la Ville de Carouge a pour objectif de fédérer les établissement pré-scolaires et scolaires carougeois, les services communaux et le DIP autour de projets concrets d’éducation au développement durable.</t>
  </si>
  <si>
    <t>Ce fichier a pour objectif de recenser et consolider les principaux projets des membres de la plateforme ED à des fins d'échanges, de communication et d'archivage.</t>
  </si>
  <si>
    <t>Suivi de projets des membres de la plateforme Education à la durabilité ED de Carouge</t>
  </si>
  <si>
    <t>CO Pinchat</t>
  </si>
  <si>
    <t>cours facultatif autour du jardin</t>
  </si>
  <si>
    <t>durabilité, alimentation</t>
  </si>
  <si>
    <t>à l'année, avec petite interruption hivernale</t>
  </si>
  <si>
    <t>9, 10, 11</t>
  </si>
  <si>
    <t>petit déjeuner sain</t>
  </si>
  <si>
    <t>alimentation, produits de la région</t>
  </si>
  <si>
    <t>1x</t>
  </si>
  <si>
    <t>On aurait dû en faire 3 dans l'année, mais difficultés d'organisation</t>
  </si>
  <si>
    <t xml:space="preserve">Durabilité </t>
  </si>
  <si>
    <t>dernière semaine de novembre</t>
  </si>
  <si>
    <t>Ateliers "le t-shirt en filature"</t>
  </si>
  <si>
    <t>Ateliers "Mes 1eres ConsommActions"</t>
  </si>
  <si>
    <t>Durabilité, habitudes de consommation</t>
  </si>
  <si>
    <t>Classe extérieure</t>
  </si>
  <si>
    <t>enseignement au vert</t>
  </si>
  <si>
    <t>possible selon meteo</t>
  </si>
  <si>
    <t>séances de travail sur inscription</t>
  </si>
  <si>
    <t>Recyclage d'une partie du matériel en fin d'année scolaire (notamment classeurs rouges de pietre qualité qui seront apparemment enfin remplacés l'année prochaine)</t>
  </si>
  <si>
    <t>Durabilité-recyclage</t>
  </si>
  <si>
    <t>dernière semaine de l'année scolaire</t>
  </si>
  <si>
    <t>9,10,11</t>
  </si>
  <si>
    <t>Pouvoir recycler ces classeurs, séparer le carton et le métal, prévoir des poubelles à cet effet</t>
  </si>
  <si>
    <t>Activités Zero Waste (ramassage de mégots)</t>
  </si>
  <si>
    <t>zéro déchet</t>
  </si>
  <si>
    <t>quelques sorties de classe</t>
  </si>
  <si>
    <t>2,3 classes</t>
  </si>
  <si>
    <t>Brigades vertes (nettoyage des alentours du cycle)</t>
  </si>
  <si>
    <t>1 classe/semaine</t>
  </si>
  <si>
    <t>Activités autour du Green/Black Friday</t>
  </si>
  <si>
    <t>activités selon les disponibilités et intérêts des eneignants (700 élèves = nb total à Pinchat)</t>
  </si>
  <si>
    <t>ateliers sur inscription. Une dizaine de classes</t>
  </si>
  <si>
    <t>Pervenches/De-Montfalcon/Jacques-Dalphin</t>
  </si>
  <si>
    <t>Paul Pasquier / Cesarina Guida</t>
  </si>
  <si>
    <t>utilisation des verres réutilisables lors des fêtes d'école / vaisselle personnelle</t>
  </si>
  <si>
    <t>lors des fêtes impliquant les familles et l'école</t>
  </si>
  <si>
    <t>dépendant des fêtes (max. 350 et min. 40)</t>
  </si>
  <si>
    <t xml:space="preserve">travail autour de la germination / une graine par classe </t>
  </si>
  <si>
    <t>alimentation durable / biodiversité</t>
  </si>
  <si>
    <t>environ 4-6 semaines</t>
  </si>
  <si>
    <t>sensibilisation aux goûters sains</t>
  </si>
  <si>
    <t>alimentation</t>
  </si>
  <si>
    <t>Ateliers sur la mode durable pour les écoles primaires carougeoises</t>
  </si>
  <si>
    <t>25.09.2025-11.06.2026</t>
  </si>
  <si>
    <t>35 classes</t>
  </si>
  <si>
    <t>semaine contre le gaspillage alimentaire avec  collaboration d'associations et la cafétéria</t>
  </si>
  <si>
    <t>4 jours</t>
  </si>
  <si>
    <t>13 classes</t>
  </si>
  <si>
    <t>sur inscription</t>
  </si>
  <si>
    <t>Gil Bonte</t>
  </si>
  <si>
    <t>Projet Pergolas, hotel à insectes, ..</t>
  </si>
  <si>
    <t>Bâtiment</t>
  </si>
  <si>
    <t>3 mois</t>
  </si>
  <si>
    <t>3 classes</t>
  </si>
  <si>
    <t>2ème college</t>
  </si>
  <si>
    <t>Green Friday: troc solidaire, une semaine por amener des objets et 1 jour pour les choisirs</t>
  </si>
  <si>
    <t>peu de personne ont joué le jeu malheureusement</t>
  </si>
  <si>
    <t>mode durable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</si>
</sst>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0.00\ &quot;€&quot;;\-#,##0.00\ &quot;€&quot;"/>
    <numFmt numFmtId="165" formatCode="0#&quot; &quot;##&quot; &quot;##&quot; &quot;##&quot; &quot;##"/>
    <numFmt numFmtId="166" formatCode="0_ ;\-0\ "/>
    <numFmt numFmtId="167" formatCode="0#\ ##\ ##\ ##\ ##"/>
  </numFmts>
  <fonts count="37"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8"/>
      <name val="Arial"/>
      <family val="2"/>
    </font>
    <font>
      <b/>
      <sz val="11"/>
      <color theme="1"/>
      <name val="Calibri"/>
      <family val="2"/>
      <scheme val="minor"/>
    </font>
    <font>
      <sz val="11"/>
      <color theme="3" tint="-0.499984740745262"/>
      <name val="Calibri"/>
      <family val="2"/>
      <scheme val="minor"/>
    </font>
    <font>
      <b/>
      <sz val="16"/>
      <color theme="4"/>
      <name val="Calibri"/>
      <family val="2"/>
      <scheme val="minor"/>
    </font>
    <font>
      <sz val="11"/>
      <color theme="1"/>
      <name val="Calibri"/>
      <family val="2"/>
      <scheme val="minor"/>
    </font>
    <font>
      <sz val="26"/>
      <color theme="2" tint="-0.499984740745262"/>
      <name val="Corbel"/>
      <family val="2"/>
      <scheme val="major"/>
    </font>
    <font>
      <b/>
      <sz val="16"/>
      <color theme="2" tint="-0.749961851863155"/>
      <name val="Corbel"/>
      <family val="2"/>
      <scheme val="major"/>
    </font>
    <font>
      <b/>
      <sz val="11"/>
      <color theme="2" tint="-0.749961851863155"/>
      <name val="Corbel"/>
      <family val="2"/>
      <scheme val="major"/>
    </font>
    <font>
      <sz val="11"/>
      <color theme="0"/>
      <name val="Calibri"/>
      <family val="2"/>
      <scheme val="minor"/>
    </font>
    <font>
      <b/>
      <sz val="26"/>
      <color theme="3"/>
      <name val="Corbel"/>
      <family val="2"/>
      <scheme val="major"/>
    </font>
    <font>
      <sz val="11"/>
      <color theme="1"/>
      <name val="Arial"/>
      <family val="2"/>
    </font>
    <font>
      <b/>
      <sz val="10"/>
      <color theme="1"/>
      <name val="Arial"/>
      <family val="2"/>
    </font>
    <font>
      <u/>
      <sz val="11"/>
      <color theme="10"/>
      <name val="Calibri"/>
      <family val="2"/>
      <scheme val="minor"/>
    </font>
    <font>
      <b/>
      <sz val="10"/>
      <color rgb="FFFF0000"/>
      <name val="Arial"/>
      <family val="2"/>
    </font>
    <font>
      <u/>
      <sz val="10"/>
      <name val="Arial"/>
      <family val="2"/>
    </font>
    <font>
      <u/>
      <sz val="10"/>
      <color theme="10"/>
      <name val="Arial"/>
      <family val="2"/>
    </font>
    <font>
      <sz val="11"/>
      <name val="Arial"/>
      <family val="2"/>
    </font>
    <font>
      <b/>
      <sz val="12"/>
      <name val="Arial"/>
      <family val="2"/>
    </font>
    <font>
      <sz val="11"/>
      <color theme="1"/>
      <name val="Calibri"/>
      <family val="2"/>
      <charset val="1"/>
    </font>
    <font>
      <b/>
      <sz val="16"/>
      <color theme="4"/>
      <name val="Calibri"/>
      <family val="2"/>
      <charset val="1"/>
    </font>
    <font>
      <sz val="11"/>
      <color theme="0"/>
      <name val="Calibri"/>
      <family val="2"/>
      <charset val="1"/>
    </font>
    <font>
      <sz val="26"/>
      <color theme="2" tint="-0.499984740745262"/>
      <name val="Corbel"/>
      <family val="2"/>
      <charset val="1"/>
    </font>
    <font>
      <u/>
      <sz val="11"/>
      <color theme="10"/>
      <name val="Calibri"/>
      <family val="2"/>
      <charset val="1"/>
    </font>
    <font>
      <sz val="10"/>
      <name val="Arial"/>
      <family val="2"/>
      <charset val="1"/>
    </font>
    <font>
      <vertAlign val="superscript"/>
      <sz val="10"/>
      <name val="Arial"/>
      <family val="2"/>
      <charset val="1"/>
    </font>
    <font>
      <sz val="10"/>
      <name val="Arial"/>
      <family val="2"/>
    </font>
    <font>
      <sz val="11"/>
      <name val="Calibri"/>
      <family val="2"/>
      <charset val="1"/>
    </font>
    <font>
      <b/>
      <sz val="11"/>
      <color theme="1"/>
      <name val="Arial"/>
      <family val="2"/>
    </font>
    <font>
      <b/>
      <sz val="11"/>
      <name val="Arial"/>
      <family val="2"/>
    </font>
    <font>
      <i/>
      <sz val="10"/>
      <name val="Arial"/>
      <family val="2"/>
    </font>
    <font>
      <sz val="11"/>
      <name val="Calibri"/>
      <family val="2"/>
      <scheme val="minor"/>
    </font>
    <font>
      <u/>
      <sz val="11"/>
      <name val="Calibri"/>
      <family val="2"/>
      <scheme val="minor"/>
    </font>
  </fonts>
  <fills count="7">
    <fill>
      <patternFill patternType="none"/>
    </fill>
    <fill>
      <patternFill patternType="gray125"/>
    </fill>
    <fill>
      <patternFill patternType="solid">
        <fgColor theme="2"/>
        <bgColor indexed="64"/>
      </patternFill>
    </fill>
    <fill>
      <patternFill patternType="solid">
        <fgColor theme="0" tint="-4.9989318521683403E-2"/>
        <bgColor indexed="64"/>
      </patternFill>
    </fill>
    <fill>
      <patternFill patternType="solid">
        <fgColor theme="3" tint="-0.499984740745262"/>
        <bgColor indexed="64"/>
      </patternFill>
    </fill>
    <fill>
      <patternFill patternType="solid">
        <fgColor theme="0" tint="-0.14999847407452621"/>
        <bgColor indexed="64"/>
      </patternFill>
    </fill>
    <fill>
      <patternFill patternType="solid">
        <fgColor theme="3" tint="-0.499984740745262"/>
        <bgColor rgb="FF003366"/>
      </patternFill>
    </fill>
  </fills>
  <borders count="9">
    <border>
      <left/>
      <right/>
      <top/>
      <bottom/>
      <diagonal/>
    </border>
    <border>
      <left/>
      <right/>
      <top style="thin">
        <color theme="3" tint="-0.24994659260841701"/>
      </top>
      <bottom style="double">
        <color theme="3" tint="-0.24994659260841701"/>
      </bottom>
      <diagonal/>
    </border>
    <border>
      <left/>
      <right/>
      <top/>
      <bottom style="thick">
        <color theme="0"/>
      </bottom>
      <diagonal/>
    </border>
    <border>
      <left style="thin">
        <color theme="0" tint="-0.24994659260841701"/>
      </left>
      <right style="thin">
        <color theme="0" tint="-0.24994659260841701"/>
      </right>
      <top/>
      <bottom/>
      <diagonal/>
    </border>
    <border>
      <left/>
      <right style="thin">
        <color theme="0" tint="-0.24994659260841701"/>
      </right>
      <top/>
      <bottom/>
      <diagonal/>
    </border>
    <border>
      <left/>
      <right style="thin">
        <color rgb="FFBFBFBF"/>
      </right>
      <top/>
      <bottom/>
      <diagonal/>
    </border>
    <border>
      <left style="thin">
        <color rgb="FFBFBFBF"/>
      </left>
      <right style="thin">
        <color rgb="FFBFBFBF"/>
      </right>
      <top/>
      <bottom/>
      <diagonal/>
    </border>
    <border>
      <left/>
      <right style="thin">
        <color theme="0" tint="-0.249977111117893"/>
      </right>
      <top/>
      <bottom/>
      <diagonal/>
    </border>
    <border>
      <left style="thin">
        <color theme="0" tint="-0.249977111117893"/>
      </left>
      <right style="thin">
        <color theme="0" tint="-0.249977111117893"/>
      </right>
      <top/>
      <bottom/>
      <diagonal/>
    </border>
  </borders>
  <cellStyleXfs count="39">
    <xf numFmtId="0" fontId="0" fillId="0" borderId="0" applyFill="0" applyBorder="0">
      <alignment horizontal="left" vertical="center" wrapText="1" indent="1"/>
    </xf>
    <xf numFmtId="0" fontId="11" fillId="2" borderId="2" applyAlignment="0">
      <alignment horizontal="left" vertical="center" indent="1"/>
    </xf>
    <xf numFmtId="0" fontId="12" fillId="3" borderId="2" applyAlignment="0">
      <alignment horizontal="left" vertical="center" indent="1"/>
    </xf>
    <xf numFmtId="0" fontId="6" fillId="0" borderId="1" applyNumberFormat="0" applyFill="0" applyAlignment="0" applyProtection="0"/>
    <xf numFmtId="0" fontId="14" fillId="0" borderId="0" applyFill="0" applyBorder="0">
      <alignment vertical="center" wrapText="1"/>
    </xf>
    <xf numFmtId="0" fontId="12" fillId="0" borderId="0">
      <alignment horizontal="right" vertical="center" indent="1"/>
    </xf>
    <xf numFmtId="166" fontId="9" fillId="0" borderId="0" applyFont="0" applyFill="0" applyBorder="0" applyProtection="0">
      <alignment horizontal="center" vertical="center"/>
    </xf>
    <xf numFmtId="164" fontId="8" fillId="2" borderId="0" applyFill="0" applyBorder="0">
      <alignment horizontal="right" vertical="center"/>
    </xf>
    <xf numFmtId="164" fontId="9" fillId="0" borderId="0" applyFont="0" applyFill="0" applyBorder="0" applyProtection="0">
      <alignment horizontal="right" vertical="center" indent="1"/>
    </xf>
    <xf numFmtId="0" fontId="7" fillId="3" borderId="2" applyAlignment="0">
      <alignment horizontal="left" vertical="center" wrapText="1" indent="1"/>
    </xf>
    <xf numFmtId="0" fontId="11" fillId="2" borderId="0">
      <alignment horizontal="left" vertical="center"/>
    </xf>
    <xf numFmtId="14" fontId="8" fillId="0" borderId="0" applyFill="0" applyBorder="0" applyAlignment="0">
      <alignment horizontal="right" vertical="center"/>
    </xf>
    <xf numFmtId="165" fontId="9" fillId="0" borderId="0" applyFont="0" applyFill="0" applyBorder="0" applyAlignment="0">
      <alignment wrapText="1"/>
    </xf>
    <xf numFmtId="14" fontId="9" fillId="0" borderId="0" applyFont="0" applyFill="0" applyBorder="0">
      <alignment horizontal="center" vertical="center" wrapText="1"/>
    </xf>
    <xf numFmtId="49" fontId="9" fillId="0" borderId="0" applyFont="0" applyFill="0" applyBorder="0">
      <alignment horizontal="center" vertical="center" wrapText="1"/>
    </xf>
    <xf numFmtId="0" fontId="7" fillId="2" borderId="0">
      <alignment horizontal="left" vertical="center" wrapText="1"/>
    </xf>
    <xf numFmtId="0" fontId="13" fillId="4" borderId="0" applyBorder="0">
      <alignment horizontal="center" vertical="center"/>
    </xf>
    <xf numFmtId="0" fontId="13" fillId="0" borderId="0">
      <alignment vertical="center" wrapText="1"/>
    </xf>
    <xf numFmtId="0" fontId="10" fillId="0" borderId="0">
      <alignment horizontal="left" vertical="center"/>
    </xf>
    <xf numFmtId="0" fontId="9" fillId="0" borderId="0"/>
    <xf numFmtId="0" fontId="17" fillId="0" borderId="0" applyNumberFormat="0" applyFill="0" applyBorder="0" applyAlignment="0" applyProtection="0">
      <alignment horizontal="left" vertical="center" wrapText="1" indent="1"/>
    </xf>
    <xf numFmtId="0" fontId="23" fillId="0" borderId="0">
      <alignment horizontal="left" vertical="center" indent="1"/>
    </xf>
    <xf numFmtId="166" fontId="23" fillId="0" borderId="0" applyBorder="0" applyProtection="0">
      <alignment horizontal="center" vertical="center"/>
    </xf>
    <xf numFmtId="0" fontId="27" fillId="0" borderId="0" applyBorder="0" applyProtection="0">
      <alignment horizontal="left" vertical="center" indent="1"/>
    </xf>
    <xf numFmtId="14" fontId="23" fillId="0" borderId="0" applyBorder="0">
      <alignment horizontal="center" vertical="center"/>
    </xf>
    <xf numFmtId="14" fontId="24" fillId="0" borderId="0" applyBorder="0">
      <alignment horizontal="left" vertical="center" indent="1"/>
    </xf>
    <xf numFmtId="0" fontId="23" fillId="0" borderId="0"/>
    <xf numFmtId="49" fontId="23" fillId="0" borderId="0" applyBorder="0">
      <alignment horizontal="center" vertical="center"/>
    </xf>
    <xf numFmtId="0" fontId="25" fillId="0" borderId="0">
      <alignment vertical="center"/>
    </xf>
    <xf numFmtId="0" fontId="26" fillId="0" borderId="0">
      <alignment horizontal="left" vertical="center"/>
    </xf>
    <xf numFmtId="0" fontId="25" fillId="6" borderId="0" applyBorder="0">
      <alignment horizontal="center" vertical="center"/>
    </xf>
    <xf numFmtId="167" fontId="23" fillId="0" borderId="0" applyBorder="0">
      <alignment horizontal="left" vertical="center" indent="1"/>
    </xf>
    <xf numFmtId="167" fontId="23" fillId="0" borderId="0" applyBorder="0">
      <alignment horizontal="left" vertical="center" wrapText="1" indent="1"/>
    </xf>
    <xf numFmtId="14" fontId="23" fillId="0" borderId="0" applyBorder="0">
      <alignment horizontal="center" vertical="center" wrapText="1"/>
    </xf>
    <xf numFmtId="0" fontId="23" fillId="0" borderId="0">
      <alignment horizontal="left" vertical="center" wrapText="1" indent="1"/>
    </xf>
    <xf numFmtId="49" fontId="23" fillId="0" borderId="0" applyBorder="0">
      <alignment horizontal="center" vertical="center" wrapText="1"/>
    </xf>
    <xf numFmtId="0" fontId="25" fillId="0" borderId="0">
      <alignment vertical="center" wrapText="1"/>
    </xf>
    <xf numFmtId="0" fontId="27" fillId="0" borderId="0" applyBorder="0" applyProtection="0">
      <alignment horizontal="left" vertical="center" wrapText="1" indent="1"/>
    </xf>
    <xf numFmtId="14" fontId="24" fillId="0" borderId="0" applyBorder="0">
      <alignment horizontal="left" vertical="center" wrapText="1" indent="1"/>
    </xf>
  </cellStyleXfs>
  <cellXfs count="68">
    <xf numFmtId="0" fontId="0" fillId="0" borderId="0" xfId="0">
      <alignment horizontal="left" vertical="center" wrapText="1" indent="1"/>
    </xf>
    <xf numFmtId="0" fontId="16" fillId="0" borderId="0" xfId="19" applyFont="1" applyAlignment="1">
      <alignment horizontal="center" vertical="center" wrapText="1"/>
    </xf>
    <xf numFmtId="0" fontId="4" fillId="0" borderId="0" xfId="19" applyFont="1"/>
    <xf numFmtId="0" fontId="4" fillId="0" borderId="0" xfId="19" applyFont="1" applyAlignment="1">
      <alignment wrapText="1"/>
    </xf>
    <xf numFmtId="0" fontId="3" fillId="0" borderId="0" xfId="0" applyFont="1" applyAlignment="1">
      <alignment horizontal="left" vertical="center" wrapText="1"/>
    </xf>
    <xf numFmtId="0" fontId="15" fillId="0" borderId="0" xfId="0" applyFont="1" applyAlignment="1">
      <alignment horizontal="left" vertical="center" wrapText="1"/>
    </xf>
    <xf numFmtId="0" fontId="15" fillId="0" borderId="0" xfId="0" applyFont="1" applyFill="1" applyAlignment="1">
      <alignment horizontal="left" vertical="center" wrapText="1"/>
    </xf>
    <xf numFmtId="0" fontId="2" fillId="0" borderId="0" xfId="19" applyFont="1" applyAlignment="1">
      <alignment vertical="center" wrapText="1"/>
    </xf>
    <xf numFmtId="0" fontId="2" fillId="0" borderId="0" xfId="19" applyFont="1"/>
    <xf numFmtId="0" fontId="19" fillId="0" borderId="0" xfId="19" applyFont="1"/>
    <xf numFmtId="0" fontId="20" fillId="0" borderId="0" xfId="20" applyFont="1" applyAlignment="1">
      <alignment horizontal="center"/>
    </xf>
    <xf numFmtId="0" fontId="20" fillId="0" borderId="0" xfId="20" applyFont="1" applyAlignment="1"/>
    <xf numFmtId="0" fontId="21" fillId="0" borderId="0" xfId="0" applyFont="1" applyFill="1" applyAlignment="1">
      <alignment horizontal="left" vertical="center" wrapText="1"/>
    </xf>
    <xf numFmtId="0" fontId="21" fillId="5" borderId="4" xfId="0" applyFont="1" applyFill="1" applyBorder="1" applyAlignment="1" applyProtection="1">
      <alignment horizontal="left" vertical="center" wrapText="1"/>
      <protection locked="0"/>
    </xf>
    <xf numFmtId="0" fontId="21" fillId="5" borderId="3" xfId="0" applyFont="1" applyFill="1" applyBorder="1" applyAlignment="1" applyProtection="1">
      <alignment horizontal="left" vertical="center" wrapText="1"/>
      <protection locked="0"/>
    </xf>
    <xf numFmtId="0" fontId="21" fillId="5" borderId="3" xfId="0" applyFont="1" applyFill="1" applyBorder="1" applyAlignment="1">
      <alignment horizontal="left" vertical="center" wrapText="1"/>
    </xf>
    <xf numFmtId="166" fontId="28" fillId="0" borderId="5" xfId="6" applyFont="1" applyBorder="1" applyAlignment="1" applyProtection="1">
      <alignment horizontal="left" vertical="center"/>
    </xf>
    <xf numFmtId="166" fontId="28" fillId="0" borderId="6" xfId="6" applyFont="1" applyBorder="1" applyAlignment="1" applyProtection="1">
      <alignment horizontal="left" vertical="center"/>
    </xf>
    <xf numFmtId="0" fontId="28" fillId="0" borderId="6" xfId="0" applyFont="1" applyBorder="1" applyAlignment="1">
      <alignment horizontal="left" vertical="center" wrapText="1"/>
    </xf>
    <xf numFmtId="166" fontId="28" fillId="0" borderId="6" xfId="6" applyFont="1" applyBorder="1" applyAlignment="1" applyProtection="1">
      <alignment horizontal="left" vertical="center" wrapText="1"/>
    </xf>
    <xf numFmtId="0" fontId="28" fillId="0" borderId="5" xfId="0" applyFont="1" applyBorder="1" applyAlignment="1">
      <alignment horizontal="left" vertical="center" wrapText="1"/>
    </xf>
    <xf numFmtId="166" fontId="28" fillId="0" borderId="7" xfId="22" applyFont="1" applyBorder="1" applyAlignment="1" applyProtection="1">
      <alignment horizontal="left" vertical="center"/>
    </xf>
    <xf numFmtId="166" fontId="28" fillId="0" borderId="8" xfId="22" applyFont="1" applyBorder="1" applyAlignment="1" applyProtection="1">
      <alignment horizontal="left" vertical="center"/>
    </xf>
    <xf numFmtId="166" fontId="28" fillId="0" borderId="8" xfId="22" applyFont="1" applyBorder="1" applyAlignment="1" applyProtection="1">
      <alignment horizontal="left" vertical="center" wrapText="1"/>
    </xf>
    <xf numFmtId="0" fontId="28" fillId="0" borderId="8" xfId="21" applyFont="1" applyBorder="1" applyAlignment="1">
      <alignment horizontal="left" vertical="center" wrapText="1"/>
    </xf>
    <xf numFmtId="0" fontId="30" fillId="0" borderId="7" xfId="21" applyFont="1" applyBorder="1" applyAlignment="1">
      <alignment horizontal="left" vertical="center" wrapText="1"/>
    </xf>
    <xf numFmtId="0" fontId="28" fillId="0" borderId="7" xfId="21" applyFont="1" applyBorder="1" applyAlignment="1">
      <alignment horizontal="left" vertical="center" wrapText="1"/>
    </xf>
    <xf numFmtId="0" fontId="31" fillId="0" borderId="0" xfId="21" applyFont="1" applyAlignment="1">
      <alignment horizontal="left" vertical="center" wrapText="1" indent="1"/>
    </xf>
    <xf numFmtId="0" fontId="30" fillId="0" borderId="4" xfId="0" applyFont="1" applyFill="1" applyBorder="1" applyAlignment="1">
      <alignment horizontal="left" vertical="center" wrapText="1"/>
    </xf>
    <xf numFmtId="166" fontId="30" fillId="0" borderId="3" xfId="6" applyFont="1" applyFill="1" applyBorder="1" applyAlignment="1">
      <alignment horizontal="left" vertical="center"/>
    </xf>
    <xf numFmtId="0" fontId="30" fillId="0" borderId="3" xfId="0" applyFont="1" applyFill="1" applyBorder="1" applyAlignment="1">
      <alignment horizontal="left" vertical="center" wrapText="1"/>
    </xf>
    <xf numFmtId="166" fontId="30" fillId="0" borderId="4" xfId="6" applyFont="1" applyBorder="1" applyAlignment="1">
      <alignment horizontal="left" vertical="center"/>
    </xf>
    <xf numFmtId="166" fontId="30" fillId="0" borderId="3" xfId="6" applyFont="1" applyBorder="1" applyAlignment="1">
      <alignment horizontal="left" vertical="center"/>
    </xf>
    <xf numFmtId="0" fontId="30" fillId="0" borderId="3" xfId="0" applyFont="1" applyBorder="1" applyAlignment="1">
      <alignment horizontal="left" vertical="center" wrapText="1"/>
    </xf>
    <xf numFmtId="166" fontId="28" fillId="0" borderId="7" xfId="22" applyFont="1" applyBorder="1" applyAlignment="1" applyProtection="1">
      <alignment horizontal="left" vertical="center" wrapText="1"/>
    </xf>
    <xf numFmtId="0" fontId="28" fillId="0" borderId="8" xfId="34" applyFont="1" applyBorder="1" applyAlignment="1">
      <alignment horizontal="left" vertical="center" wrapText="1"/>
    </xf>
    <xf numFmtId="166" fontId="30" fillId="0" borderId="3" xfId="6" applyFont="1" applyFill="1" applyBorder="1" applyAlignment="1">
      <alignment horizontal="left" vertical="center" wrapText="1"/>
    </xf>
    <xf numFmtId="166" fontId="30" fillId="0" borderId="3" xfId="6" applyFont="1" applyBorder="1" applyAlignment="1">
      <alignment horizontal="left" vertical="center" wrapText="1"/>
    </xf>
    <xf numFmtId="0" fontId="32" fillId="0" borderId="0" xfId="0" applyFont="1" applyFill="1" applyAlignment="1">
      <alignment horizontal="left" vertical="center" wrapText="1"/>
    </xf>
    <xf numFmtId="166" fontId="32" fillId="0" borderId="0" xfId="0" applyNumberFormat="1" applyFont="1" applyFill="1" applyAlignment="1">
      <alignment horizontal="left" vertical="center" wrapText="1"/>
    </xf>
    <xf numFmtId="0" fontId="30" fillId="0" borderId="6" xfId="0" applyFont="1" applyBorder="1" applyAlignment="1">
      <alignment horizontal="left" vertical="center" wrapText="1"/>
    </xf>
    <xf numFmtId="0" fontId="21" fillId="0" borderId="0" xfId="0" applyFont="1" applyAlignment="1">
      <alignment horizontal="left" vertical="center" wrapText="1"/>
    </xf>
    <xf numFmtId="0" fontId="30" fillId="0" borderId="8" xfId="21" applyFont="1" applyBorder="1" applyAlignment="1">
      <alignment horizontal="left" vertical="center" wrapText="1"/>
    </xf>
    <xf numFmtId="0" fontId="30" fillId="0" borderId="0" xfId="0" applyFont="1" applyAlignment="1">
      <alignment horizontal="left" vertical="center" wrapText="1"/>
    </xf>
    <xf numFmtId="0" fontId="33" fillId="0" borderId="0" xfId="0" applyFont="1" applyFill="1" applyAlignment="1">
      <alignment horizontal="left" vertical="center" wrapText="1"/>
    </xf>
    <xf numFmtId="166" fontId="33" fillId="0" borderId="0" xfId="0" applyNumberFormat="1" applyFont="1" applyFill="1" applyAlignment="1">
      <alignment horizontal="left" vertical="center" wrapText="1"/>
    </xf>
    <xf numFmtId="0" fontId="28" fillId="0" borderId="7" xfId="34" applyFont="1" applyBorder="1" applyAlignment="1">
      <alignment horizontal="left" vertical="center" wrapText="1"/>
    </xf>
    <xf numFmtId="166" fontId="30" fillId="0" borderId="3" xfId="6" quotePrefix="1" applyFont="1" applyFill="1" applyBorder="1" applyAlignment="1">
      <alignment horizontal="left" vertical="center"/>
    </xf>
    <xf numFmtId="166" fontId="30" fillId="0" borderId="3" xfId="6" quotePrefix="1" applyFont="1" applyBorder="1" applyAlignment="1">
      <alignment horizontal="left" vertical="center"/>
    </xf>
    <xf numFmtId="166" fontId="30" fillId="0" borderId="0" xfId="6" applyFont="1" applyFill="1" applyBorder="1" applyAlignment="1">
      <alignment horizontal="left" vertical="center"/>
    </xf>
    <xf numFmtId="0" fontId="30" fillId="0" borderId="0" xfId="0" applyFont="1" applyFill="1" applyBorder="1" applyAlignment="1">
      <alignment horizontal="left" vertical="center" wrapText="1"/>
    </xf>
    <xf numFmtId="166" fontId="30" fillId="0" borderId="0" xfId="6" applyFont="1" applyFill="1" applyBorder="1" applyAlignment="1">
      <alignment horizontal="left" vertical="center" wrapText="1"/>
    </xf>
    <xf numFmtId="166" fontId="30" fillId="0" borderId="0" xfId="6" quotePrefix="1" applyFont="1" applyFill="1" applyBorder="1" applyAlignment="1">
      <alignment horizontal="left" vertical="center"/>
    </xf>
    <xf numFmtId="0" fontId="35" fillId="0" borderId="0" xfId="0" applyFont="1" applyFill="1" applyBorder="1">
      <alignment horizontal="left" vertical="center" wrapText="1" indent="1"/>
    </xf>
    <xf numFmtId="166" fontId="35" fillId="0" borderId="0" xfId="0" applyNumberFormat="1" applyFont="1" applyFill="1" applyBorder="1">
      <alignment horizontal="left" vertical="center" wrapText="1" indent="1"/>
    </xf>
    <xf numFmtId="166" fontId="30" fillId="0" borderId="3" xfId="6" applyFont="1" applyFill="1" applyBorder="1" applyAlignment="1">
      <alignment vertical="center" wrapText="1"/>
    </xf>
    <xf numFmtId="0" fontId="30" fillId="0" borderId="0" xfId="0" applyFont="1" applyAlignment="1">
      <alignment vertical="center" wrapText="1"/>
    </xf>
    <xf numFmtId="0" fontId="35" fillId="0" borderId="0" xfId="0" applyFont="1" applyAlignment="1">
      <alignment vertical="center" wrapText="1"/>
    </xf>
    <xf numFmtId="166" fontId="28" fillId="0" borderId="0" xfId="22" applyFont="1" applyBorder="1" applyAlignment="1">
      <alignment horizontal="left" vertical="center"/>
    </xf>
    <xf numFmtId="0" fontId="22" fillId="0" borderId="0" xfId="0" applyFont="1" applyFill="1" applyAlignment="1">
      <alignment horizontal="left" vertical="center"/>
    </xf>
    <xf numFmtId="0" fontId="0" fillId="0" borderId="0" xfId="0" applyAlignment="1">
      <alignment horizontal="left" vertical="center"/>
    </xf>
    <xf numFmtId="0" fontId="22" fillId="0" borderId="0" xfId="0" applyFont="1" applyAlignment="1">
      <alignment horizontal="left" vertical="center"/>
    </xf>
    <xf numFmtId="0" fontId="21" fillId="0" borderId="0" xfId="0" applyFont="1" applyAlignment="1">
      <alignment horizontal="left" vertical="center"/>
    </xf>
    <xf numFmtId="0" fontId="0" fillId="0" borderId="0" xfId="0" pivotButton="1">
      <alignment horizontal="left" vertical="center" wrapText="1" indent="1"/>
    </xf>
    <xf numFmtId="15" fontId="30" fillId="0" borderId="3" xfId="6" applyNumberFormat="1" applyFont="1" applyFill="1" applyBorder="1" applyAlignment="1">
      <alignment horizontal="left" vertical="center"/>
    </xf>
    <xf numFmtId="0" fontId="1" fillId="0" borderId="0" xfId="19" applyFont="1" applyAlignment="1">
      <alignment vertical="center" wrapText="1"/>
    </xf>
    <xf numFmtId="0" fontId="22" fillId="0" borderId="0" xfId="0" applyFont="1" applyFill="1" applyAlignment="1">
      <alignment horizontal="left" vertical="center" wrapText="1"/>
    </xf>
    <xf numFmtId="0" fontId="22" fillId="0" borderId="0" xfId="0" applyFont="1" applyAlignment="1">
      <alignment horizontal="left" vertical="center" wrapText="1"/>
    </xf>
  </cellXfs>
  <cellStyles count="39">
    <cellStyle name="Date" xfId="13" xr:uid="{00000000-0005-0000-0000-000000000000}"/>
    <cellStyle name="Date 2" xfId="24" xr:uid="{EEDB5FFB-142D-4108-ABF1-63CD225F4F3D}"/>
    <cellStyle name="Date 3" xfId="33" xr:uid="{BAFBD542-FC7B-405A-8BDE-E9BEA147A02D}"/>
    <cellStyle name="Date Inventaire" xfId="11" xr:uid="{00000000-0005-0000-0000-000001000000}"/>
    <cellStyle name="Date Inventaire 2" xfId="25" xr:uid="{5F1BD3E2-A67C-410B-8A0E-1E860CAA60AB}"/>
    <cellStyle name="Date Inventaire 3" xfId="38" xr:uid="{CCCCDFC0-68A7-4A8B-B5E4-B2CC11FB03FA}"/>
    <cellStyle name="Entrée" xfId="9" builtinId="20" customBuiltin="1"/>
    <cellStyle name="Lien hypertexte" xfId="20" builtinId="8"/>
    <cellStyle name="Lien hypertexte 2" xfId="23" xr:uid="{FE9335B6-5D03-42AE-A6F0-C64581F3AE5C}"/>
    <cellStyle name="Lien hypertexte 3" xfId="37" xr:uid="{57BFBB79-6260-451D-B84D-391CBF650AF2}"/>
    <cellStyle name="Milliers" xfId="6" builtinId="3" customBuiltin="1"/>
    <cellStyle name="Milliers 2" xfId="22" xr:uid="{B5145498-21A4-4AD0-B3CE-684638579F3B}"/>
    <cellStyle name="Monétaire" xfId="7" builtinId="4" customBuiltin="1"/>
    <cellStyle name="Monétaire [0]" xfId="8" builtinId="7" customBuiltin="1"/>
    <cellStyle name="Normal" xfId="0" builtinId="0" customBuiltin="1"/>
    <cellStyle name="Normal 2" xfId="19" xr:uid="{00000000-0005-0000-0000-000008000000}"/>
    <cellStyle name="Normal 2 2" xfId="26" xr:uid="{8037950F-08BB-4E2F-9155-5A0FE3CE5454}"/>
    <cellStyle name="Normal 3" xfId="21" xr:uid="{B16496F0-F8DE-46C9-B0A4-5A62F7C2B275}"/>
    <cellStyle name="Normal 4" xfId="34" xr:uid="{35BC6399-0A0A-4A2A-9D13-29D1D715273A}"/>
    <cellStyle name="Note" xfId="15" builtinId="10" customBuiltin="1"/>
    <cellStyle name="Numéro de série" xfId="14" xr:uid="{00000000-0005-0000-0000-00000A000000}"/>
    <cellStyle name="Numéro de série 2" xfId="27" xr:uid="{6689FD5C-445A-4FDE-BF91-C72641A10249}"/>
    <cellStyle name="Numéro de série 3" xfId="35" xr:uid="{266A1794-088B-4B01-BCF5-2AF9BEE0451D}"/>
    <cellStyle name="Téléphone" xfId="12" xr:uid="{00000000-0005-0000-0000-00000B000000}"/>
    <cellStyle name="Téléphone 2" xfId="31" xr:uid="{026476E6-E297-47DA-82D7-41F0617F01B4}"/>
    <cellStyle name="Téléphone 3" xfId="32" xr:uid="{8BDE9372-C25A-48A1-9F73-02CF3476997E}"/>
    <cellStyle name="Texte masqué " xfId="17" xr:uid="{00000000-0005-0000-0000-00000C000000}"/>
    <cellStyle name="Texte masqué  2" xfId="28" xr:uid="{70DD9B0F-0BF4-4992-B8CD-3D000D2C86D7}"/>
    <cellStyle name="Texte masqué  3" xfId="36" xr:uid="{0530F8A5-6DD2-4D31-8802-E6BBA3999343}"/>
    <cellStyle name="Tire 2" xfId="18" xr:uid="{00000000-0005-0000-0000-00000D000000}"/>
    <cellStyle name="Tire 2 2" xfId="29" xr:uid="{6DC576CB-0D33-407C-98E5-B97DBAF18D54}"/>
    <cellStyle name="Titre" xfId="4" builtinId="15" customBuiltin="1"/>
    <cellStyle name="Titre de tableau d’objets" xfId="16" xr:uid="{00000000-0005-0000-0000-00000F000000}"/>
    <cellStyle name="Titre de tableau d’objets 2" xfId="30" xr:uid="{DF9D2887-450B-4DB0-826D-45C85D383113}"/>
    <cellStyle name="Titre 1" xfId="1" builtinId="16" customBuiltin="1"/>
    <cellStyle name="Titre 2" xfId="10" builtinId="17" customBuiltin="1"/>
    <cellStyle name="Titre 3" xfId="2" builtinId="18" customBuiltin="1"/>
    <cellStyle name="Titre 4" xfId="5" builtinId="19" customBuiltin="1"/>
    <cellStyle name="Total" xfId="3" builtinId="25" customBuiltin="1"/>
  </cellStyles>
  <dxfs count="70">
    <dxf>
      <font>
        <b val="0"/>
        <i val="0"/>
        <strike val="0"/>
        <condense val="0"/>
        <extend val="0"/>
        <outline val="0"/>
        <shadow val="0"/>
        <u val="none"/>
        <vertAlign val="baseline"/>
        <sz val="11"/>
        <color theme="1"/>
        <name val="Calibri"/>
        <scheme val="minor"/>
      </font>
      <fill>
        <patternFill patternType="none">
          <fgColor indexed="64"/>
          <bgColor indexed="65"/>
        </patternFill>
      </fill>
      <border diagonalUp="0" diagonalDown="0" outline="0">
        <left/>
        <right/>
        <top/>
        <bottom/>
      </border>
    </dxf>
    <dxf>
      <font>
        <i val="0"/>
        <strike val="0"/>
        <outline val="0"/>
        <shadow val="0"/>
        <u val="none"/>
        <vertAlign val="baseline"/>
        <sz val="10"/>
        <color auto="1"/>
        <name val="Arial"/>
        <scheme val="none"/>
      </font>
      <alignment horizontal="left" vertical="center" textRotation="0" indent="0" justifyLastLine="0" shrinkToFit="0" readingOrder="0"/>
      <border diagonalUp="0" diagonalDown="0" outline="0">
        <left style="thin">
          <color theme="0" tint="-0.24994659260841701"/>
        </left>
        <right style="thin">
          <color theme="0" tint="-0.24994659260841701"/>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left" vertical="center" textRotation="0" wrapText="0" indent="0" justifyLastLine="0" shrinkToFit="0" readingOrder="0"/>
      <border diagonalUp="0" diagonalDown="0" outline="0">
        <left style="thin">
          <color theme="0" tint="-0.24994659260841701"/>
        </left>
        <right style="thin">
          <color theme="0" tint="-0.24994659260841701"/>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0"/>
        <color auto="1"/>
        <name val="Arial"/>
        <scheme val="none"/>
      </font>
      <alignment horizontal="left" vertical="center" textRotation="0" indent="0" justifyLastLine="0" shrinkToFit="0" readingOrder="0"/>
      <border diagonalUp="0" diagonalDown="0" outline="0">
        <left style="thin">
          <color theme="0" tint="-0.24994659260841701"/>
        </left>
        <right style="thin">
          <color theme="0" tint="-0.24994659260841701"/>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left" vertical="center" textRotation="0" indent="0" justifyLastLine="0" shrinkToFit="0" readingOrder="0"/>
      <border diagonalUp="0" diagonalDown="0" outline="0">
        <left style="thin">
          <color theme="0" tint="-0.24994659260841701"/>
        </left>
        <right style="thin">
          <color theme="0" tint="-0.24994659260841701"/>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left" vertical="center" textRotation="0" wrapText="0" indent="0" justifyLastLine="0" shrinkToFit="0" readingOrder="0"/>
      <border diagonalUp="0" diagonalDown="0" outline="0">
        <left style="thin">
          <color theme="0" tint="-0.24994659260841701"/>
        </left>
        <right style="thin">
          <color theme="0" tint="-0.24994659260841701"/>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0"/>
        <color auto="1"/>
        <name val="Arial"/>
        <scheme val="none"/>
      </font>
      <alignment horizontal="left" vertical="center" textRotation="0" wrapText="1" indent="0" justifyLastLine="0" shrinkToFit="0" readingOrder="0"/>
      <border diagonalUp="0" diagonalDown="0" outline="0">
        <left style="thin">
          <color theme="0" tint="-0.24994659260841701"/>
        </left>
        <right style="thin">
          <color theme="0" tint="-0.24994659260841701"/>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left" vertical="center" textRotation="0" indent="0" justifyLastLine="0" shrinkToFit="0" readingOrder="0"/>
      <border diagonalUp="0" diagonalDown="0" outline="0">
        <left/>
        <right style="thin">
          <color theme="0" tint="-0.24994659260841701"/>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border diagonalUp="0" diagonalDown="0" outline="0">
        <left/>
        <right/>
        <top/>
        <bottom/>
      </border>
    </dxf>
    <dxf>
      <font>
        <i val="0"/>
        <strike val="0"/>
        <outline val="0"/>
        <shadow val="0"/>
        <u val="none"/>
        <vertAlign val="baseline"/>
        <sz val="10"/>
        <color auto="1"/>
        <name val="Arial"/>
        <scheme val="none"/>
      </font>
      <alignment horizontal="left" vertical="center" textRotation="0" indent="0" justifyLastLine="0" shrinkToFit="0" readingOrder="0"/>
      <border diagonalUp="0" diagonalDown="0" outline="0">
        <left/>
        <right style="thin">
          <color theme="0" tint="-0.24994659260841701"/>
        </right>
        <top/>
        <bottom/>
      </border>
    </dxf>
    <dxf>
      <border diagonalUp="0" diagonalDown="0">
        <left style="thin">
          <color theme="0" tint="-0.24994659260841701"/>
        </left>
        <right style="thin">
          <color theme="0" tint="-0.24994659260841701"/>
        </right>
        <top/>
        <bottom/>
      </border>
    </dxf>
    <dxf>
      <font>
        <i val="0"/>
        <strike val="0"/>
        <outline val="0"/>
        <shadow val="0"/>
        <u val="none"/>
        <vertAlign val="baseline"/>
        <sz val="10"/>
        <color auto="1"/>
        <name val="Arial"/>
        <scheme val="none"/>
      </font>
      <alignment horizontal="left" vertical="center" textRotation="0" indent="0" justifyLastLine="0" shrinkToFit="0" readingOrder="0"/>
    </dxf>
    <dxf>
      <font>
        <strike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theme="0" tint="-0.24994659260841701"/>
        </left>
        <right style="thin">
          <color theme="0" tint="-0.24994659260841701"/>
        </right>
        <top/>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outline="0">
        <left/>
        <right/>
        <top/>
        <bottom/>
      </border>
    </dxf>
    <dxf>
      <font>
        <i val="0"/>
        <strike val="0"/>
        <outline val="0"/>
        <shadow val="0"/>
        <u val="none"/>
        <vertAlign val="baseline"/>
        <sz val="10"/>
        <color auto="1"/>
        <name val="Arial"/>
        <family val="2"/>
        <scheme val="none"/>
      </font>
      <alignment horizontal="left" vertical="center" textRotation="0" indent="0" justifyLastLine="0" shrinkToFit="0" readingOrder="0"/>
      <border diagonalUp="0" diagonalDown="0" outline="0">
        <left style="thin">
          <color theme="0" tint="-0.24994659260841701"/>
        </left>
        <right style="thin">
          <color theme="0" tint="-0.24994659260841701"/>
        </right>
        <top/>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left" vertical="center" textRotation="0" wrapText="0" indent="0" justifyLastLine="0" shrinkToFit="0" readingOrder="0"/>
      <border diagonalUp="0" diagonalDown="0" outline="0">
        <left style="thin">
          <color theme="0" tint="-0.24994659260841701"/>
        </left>
        <right style="thin">
          <color theme="0" tint="-0.24994659260841701"/>
        </right>
        <top/>
        <bottom/>
      </border>
    </dxf>
    <dxf>
      <font>
        <b val="0"/>
        <i val="0"/>
        <strike val="0"/>
        <condense val="0"/>
        <extend val="0"/>
        <outline val="0"/>
        <shadow val="0"/>
        <u val="none"/>
        <vertAlign val="baseline"/>
        <sz val="11"/>
        <color auto="1"/>
        <name val="Calibri"/>
        <family val="2"/>
        <scheme val="minor"/>
      </font>
      <numFmt numFmtId="166" formatCode="0_ ;\-0\ "/>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0"/>
        <color auto="1"/>
        <name val="Arial"/>
        <family val="2"/>
        <scheme val="none"/>
      </font>
      <alignment horizontal="left" vertical="center" textRotation="0" indent="0" justifyLastLine="0" shrinkToFit="0" readingOrder="0"/>
      <border diagonalUp="0" diagonalDown="0" outline="0">
        <left style="thin">
          <color theme="0" tint="-0.24994659260841701"/>
        </left>
        <right style="thin">
          <color theme="0" tint="-0.24994659260841701"/>
        </right>
        <top/>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left" vertical="center" textRotation="0" indent="0" justifyLastLine="0" shrinkToFit="0" readingOrder="0"/>
      <border diagonalUp="0" diagonalDown="0" outline="0">
        <left style="thin">
          <color theme="0" tint="-0.24994659260841701"/>
        </left>
        <right style="thin">
          <color theme="0" tint="-0.24994659260841701"/>
        </right>
        <top/>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left" vertical="center" textRotation="0" wrapText="0" indent="0" justifyLastLine="0" shrinkToFit="0" readingOrder="0"/>
      <border diagonalUp="0" diagonalDown="0" outline="0">
        <left style="thin">
          <color theme="0" tint="-0.24994659260841701"/>
        </left>
        <right style="thin">
          <color theme="0" tint="-0.24994659260841701"/>
        </right>
        <top/>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0"/>
        <color auto="1"/>
        <name val="Arial"/>
        <family val="2"/>
        <scheme val="none"/>
      </font>
      <alignment horizontal="left" vertical="center" textRotation="0" wrapText="1" indent="0" justifyLastLine="0" shrinkToFit="0" readingOrder="0"/>
      <border diagonalUp="0" diagonalDown="0" outline="0">
        <left style="thin">
          <color theme="0" tint="-0.24994659260841701"/>
        </left>
        <right style="thin">
          <color theme="0" tint="-0.24994659260841701"/>
        </right>
        <top/>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left" vertical="center" textRotation="0" indent="0" justifyLastLine="0" shrinkToFit="0" readingOrder="0"/>
      <border diagonalUp="0" diagonalDown="0" outline="0">
        <left/>
        <right style="thin">
          <color theme="0" tint="-0.24994659260841701"/>
        </right>
        <top/>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outline="0">
        <left/>
        <right/>
        <top/>
        <bottom/>
      </border>
    </dxf>
    <dxf>
      <font>
        <i val="0"/>
        <strike val="0"/>
        <outline val="0"/>
        <shadow val="0"/>
        <u val="none"/>
        <vertAlign val="baseline"/>
        <sz val="10"/>
        <color auto="1"/>
        <name val="Arial"/>
        <family val="2"/>
        <scheme val="none"/>
      </font>
      <alignment horizontal="left" vertical="center" textRotation="0" indent="0" justifyLastLine="0" shrinkToFit="0" readingOrder="0"/>
      <border diagonalUp="0" diagonalDown="0" outline="0">
        <left/>
        <right style="thin">
          <color theme="0" tint="-0.24994659260841701"/>
        </right>
        <top/>
        <bottom/>
      </border>
    </dxf>
    <dxf>
      <font>
        <strike val="0"/>
        <outline val="0"/>
        <shadow val="0"/>
        <u val="none"/>
        <vertAlign val="baseline"/>
        <sz val="11"/>
        <color auto="1"/>
        <name val="Calibri"/>
        <scheme val="minor"/>
      </font>
    </dxf>
    <dxf>
      <border diagonalUp="0" diagonalDown="0">
        <left style="thin">
          <color theme="0" tint="-0.24994659260841701"/>
        </left>
        <right style="thin">
          <color theme="0" tint="-0.24994659260841701"/>
        </right>
        <top/>
        <bottom/>
      </border>
    </dxf>
    <dxf>
      <font>
        <i val="0"/>
        <strike val="0"/>
        <outline val="0"/>
        <shadow val="0"/>
        <u val="none"/>
        <vertAlign val="baseline"/>
        <sz val="10"/>
        <color auto="1"/>
        <name val="Arial"/>
        <family val="2"/>
        <scheme val="none"/>
      </font>
      <alignment horizontal="left" vertical="center" textRotation="0" indent="0" justifyLastLine="0" shrinkToFit="0" readingOrder="0"/>
    </dxf>
    <dxf>
      <font>
        <strike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theme="0" tint="-0.24994659260841701"/>
        </left>
        <right style="thin">
          <color theme="0" tint="-0.24994659260841701"/>
        </right>
        <top/>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outline="0">
        <left/>
        <right/>
        <top/>
        <bottom/>
      </border>
    </dxf>
    <dxf>
      <font>
        <i val="0"/>
        <strike val="0"/>
        <outline val="0"/>
        <shadow val="0"/>
        <u val="none"/>
        <vertAlign val="baseline"/>
        <sz val="10"/>
        <color auto="1"/>
        <name val="Arial"/>
        <family val="2"/>
        <scheme val="none"/>
      </font>
      <alignment horizontal="left" vertical="center" textRotation="0" indent="0" justifyLastLine="0" shrinkToFit="0" readingOrder="0"/>
      <border diagonalUp="0" diagonalDown="0" outline="0">
        <left style="thin">
          <color theme="0" tint="-0.24994659260841701"/>
        </left>
        <right style="thin">
          <color theme="0" tint="-0.24994659260841701"/>
        </right>
        <top/>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left" vertical="center" textRotation="0" wrapText="0" indent="0" justifyLastLine="0" shrinkToFit="0" readingOrder="0"/>
      <border diagonalUp="0" diagonalDown="0" outline="0">
        <left style="thin">
          <color theme="0" tint="-0.24994659260841701"/>
        </left>
        <right style="thin">
          <color theme="0" tint="-0.24994659260841701"/>
        </right>
        <top/>
        <bottom/>
      </border>
    </dxf>
    <dxf>
      <font>
        <b val="0"/>
        <i val="0"/>
        <strike val="0"/>
        <condense val="0"/>
        <extend val="0"/>
        <outline val="0"/>
        <shadow val="0"/>
        <u val="none"/>
        <vertAlign val="baseline"/>
        <sz val="11"/>
        <color auto="1"/>
        <name val="Calibri"/>
        <family val="2"/>
        <scheme val="minor"/>
      </font>
      <numFmt numFmtId="166" formatCode="0_ ;\-0\ "/>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0"/>
        <color auto="1"/>
        <name val="Arial"/>
        <family val="2"/>
        <scheme val="none"/>
      </font>
      <alignment horizontal="left" vertical="center" textRotation="0" indent="0" justifyLastLine="0" shrinkToFit="0" readingOrder="0"/>
      <border diagonalUp="0" diagonalDown="0" outline="0">
        <left style="thin">
          <color theme="0" tint="-0.24994659260841701"/>
        </left>
        <right style="thin">
          <color theme="0" tint="-0.24994659260841701"/>
        </right>
        <top/>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left" vertical="center" textRotation="0" indent="0" justifyLastLine="0" shrinkToFit="0" readingOrder="0"/>
      <border diagonalUp="0" diagonalDown="0" outline="0">
        <left style="thin">
          <color theme="0" tint="-0.24994659260841701"/>
        </left>
        <right style="thin">
          <color theme="0" tint="-0.24994659260841701"/>
        </right>
        <top/>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left" vertical="center" textRotation="0" wrapText="0" indent="0" justifyLastLine="0" shrinkToFit="0" readingOrder="0"/>
      <border diagonalUp="0" diagonalDown="0" outline="0">
        <left style="thin">
          <color theme="0" tint="-0.24994659260841701"/>
        </left>
        <right style="thin">
          <color theme="0" tint="-0.24994659260841701"/>
        </right>
        <top/>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0"/>
        <color auto="1"/>
        <name val="Arial"/>
        <family val="2"/>
        <scheme val="none"/>
      </font>
      <alignment horizontal="left" vertical="center" textRotation="0" wrapText="1" indent="0" justifyLastLine="0" shrinkToFit="0" readingOrder="0"/>
      <border diagonalUp="0" diagonalDown="0" outline="0">
        <left style="thin">
          <color theme="0" tint="-0.24994659260841701"/>
        </left>
        <right style="thin">
          <color theme="0" tint="-0.24994659260841701"/>
        </right>
        <top/>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left" vertical="center" textRotation="0" indent="0" justifyLastLine="0" shrinkToFit="0" readingOrder="0"/>
      <border diagonalUp="0" diagonalDown="0" outline="0">
        <left/>
        <right style="thin">
          <color theme="0" tint="-0.24994659260841701"/>
        </right>
        <top/>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outline="0">
        <left/>
        <right/>
        <top/>
        <bottom/>
      </border>
    </dxf>
    <dxf>
      <font>
        <i val="0"/>
        <strike val="0"/>
        <outline val="0"/>
        <shadow val="0"/>
        <u val="none"/>
        <vertAlign val="baseline"/>
        <sz val="10"/>
        <color auto="1"/>
        <name val="Arial"/>
        <family val="2"/>
        <scheme val="none"/>
      </font>
      <alignment horizontal="left" vertical="center" textRotation="0" indent="0" justifyLastLine="0" shrinkToFit="0" readingOrder="0"/>
      <border diagonalUp="0" diagonalDown="0" outline="0">
        <left/>
        <right style="thin">
          <color theme="0" tint="-0.24994659260841701"/>
        </right>
        <top/>
        <bottom/>
      </border>
    </dxf>
    <dxf>
      <font>
        <strike val="0"/>
        <outline val="0"/>
        <shadow val="0"/>
        <u val="none"/>
        <vertAlign val="baseline"/>
        <sz val="11"/>
        <color auto="1"/>
        <name val="Calibri"/>
        <scheme val="none"/>
      </font>
    </dxf>
    <dxf>
      <border diagonalUp="0" diagonalDown="0">
        <left style="thin">
          <color rgb="FFBFBFBF"/>
        </left>
        <right style="thin">
          <color rgb="FFBFBFBF"/>
        </right>
        <top/>
        <bottom/>
      </border>
    </dxf>
    <dxf>
      <font>
        <i val="0"/>
        <strike val="0"/>
        <outline val="0"/>
        <shadow val="0"/>
        <u val="none"/>
        <vertAlign val="baseline"/>
        <sz val="10"/>
        <color auto="1"/>
        <name val="Arial"/>
        <family val="2"/>
        <scheme val="none"/>
      </font>
      <alignment horizontal="left" vertical="center" textRotation="0" indent="0" justifyLastLine="0" shrinkToFit="0" readingOrder="0"/>
    </dxf>
    <dxf>
      <font>
        <strike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theme="0" tint="-0.24994659260841701"/>
        </left>
        <right style="thin">
          <color theme="0" tint="-0.24994659260841701"/>
        </right>
        <top/>
        <bottom/>
      </border>
    </dxf>
    <dxf>
      <font>
        <color theme="2" tint="-0.749961851863155"/>
      </font>
      <border>
        <bottom style="thin">
          <color theme="2" tint="-0.499984740745262"/>
        </bottom>
      </border>
    </dxf>
    <dxf>
      <font>
        <b val="0"/>
        <i val="0"/>
        <sz val="11"/>
        <color theme="1"/>
      </font>
    </dxf>
    <dxf>
      <font>
        <color theme="2" tint="-0.749961851863155"/>
      </font>
      <border>
        <bottom style="thin">
          <color theme="2" tint="-0.499984740745262"/>
        </bottom>
        <vertical/>
        <horizontal/>
      </border>
    </dxf>
    <dxf>
      <font>
        <b val="0"/>
        <i val="0"/>
        <sz val="11"/>
        <color theme="1"/>
      </font>
      <border diagonalUp="0" diagonalDown="0">
        <left/>
        <right/>
        <top/>
        <bottom/>
        <vertical/>
        <horizontal/>
      </border>
    </dxf>
    <dxf>
      <font>
        <b/>
        <i val="0"/>
        <color theme="0"/>
      </font>
      <fill>
        <patternFill>
          <bgColor theme="2" tint="-0.749961851863155"/>
        </patternFill>
      </fill>
    </dxf>
    <dxf>
      <fill>
        <patternFill patternType="solid">
          <fgColor theme="5" tint="0.79995117038483843"/>
          <bgColor theme="2" tint="-9.9948118533890809E-2"/>
        </patternFill>
      </fill>
    </dxf>
    <dxf>
      <fill>
        <patternFill patternType="solid">
          <fgColor theme="5" tint="0.79992065187536243"/>
          <bgColor theme="0" tint="-4.9989318521683403E-2"/>
        </patternFill>
      </fill>
    </dxf>
    <dxf>
      <font>
        <b/>
        <color theme="1"/>
      </font>
    </dxf>
    <dxf>
      <font>
        <b/>
        <i val="0"/>
        <color auto="1"/>
      </font>
      <fill>
        <patternFill>
          <bgColor theme="2"/>
        </patternFill>
      </fill>
      <border diagonalUp="0" diagonalDown="0">
        <left/>
        <right/>
        <top/>
        <bottom/>
        <vertical/>
        <horizontal/>
      </border>
    </dxf>
    <dxf>
      <font>
        <b/>
        <i val="0"/>
        <color theme="0"/>
      </font>
      <fill>
        <patternFill patternType="solid">
          <fgColor theme="5"/>
          <bgColor theme="2" tint="-0.749961851863155"/>
        </patternFill>
      </fill>
      <border>
        <left style="thin">
          <color theme="3"/>
        </left>
        <right style="thin">
          <color theme="3"/>
        </right>
      </border>
    </dxf>
    <dxf>
      <font>
        <color theme="3" tint="-0.499984740745262"/>
      </font>
    </dxf>
  </dxfs>
  <tableStyles count="3" defaultTableStyle="TableStyleMedium2" defaultPivotStyle="PivotStyleLight16">
    <tableStyle name="Inventaire foyer" pivot="0" count="7" xr9:uid="{00000000-0011-0000-FFFF-FFFF00000000}">
      <tableStyleElement type="wholeTable" dxfId="69"/>
      <tableStyleElement type="headerRow" dxfId="68"/>
      <tableStyleElement type="totalRow" dxfId="67"/>
      <tableStyleElement type="lastColumn" dxfId="66"/>
      <tableStyleElement type="firstRowStripe" dxfId="65"/>
      <tableStyleElement type="firstColumnStripe" dxfId="64"/>
      <tableStyleElement type="firstTotalCell" dxfId="63"/>
    </tableStyle>
    <tableStyle name="Segment Inventaire foyer" pivot="0" table="0" count="2" xr9:uid="{00000000-0011-0000-FFFF-FFFF01000000}">
      <tableStyleElement type="wholeTable" dxfId="62"/>
      <tableStyleElement type="headerRow" dxfId="61"/>
    </tableStyle>
    <tableStyle name="Segment Inventaire foyer " pivot="0" table="0" count="10" xr9:uid="{00000000-0011-0000-FFFF-FFFF02000000}">
      <tableStyleElement type="wholeTable" dxfId="60"/>
      <tableStyleElement type="headerRow" dxfId="59"/>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006666"/>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F0EAB0"/>
      <rgbColor rgb="00EAEAEA"/>
      <rgbColor rgb="0099CCFF"/>
      <rgbColor rgb="00F2F8EA"/>
      <rgbColor rgb="00CC99FF"/>
      <rgbColor rgb="00BDDABA"/>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828282"/>
      <color rgb="FF0000FF"/>
      <color rgb="FF339933"/>
      <color rgb="FF999999"/>
      <color rgb="FFE0E0E0"/>
    </mruColors>
  </colors>
  <extLst>
    <ext xmlns:x14="http://schemas.microsoft.com/office/spreadsheetml/2009/9/main" uri="{46F421CA-312F-682f-3DD2-61675219B42D}">
      <x14:dxfs count="8">
        <dxf>
          <font>
            <color theme="1"/>
          </font>
          <fill>
            <patternFill>
              <bgColor theme="0" tint="-0.34998626667073579"/>
            </patternFill>
          </fill>
          <border>
            <left style="thin">
              <color rgb="FF999999"/>
            </left>
            <right style="thin">
              <color rgb="FF999999"/>
            </right>
            <top style="thin">
              <color rgb="FF999999"/>
            </top>
            <bottom style="thin">
              <color rgb="FF999999"/>
            </bottom>
          </border>
        </dxf>
        <dxf>
          <font>
            <color theme="1"/>
          </font>
          <fill>
            <patternFill>
              <bgColor theme="0" tint="-0.24994659260841701"/>
            </patternFill>
          </fill>
          <border>
            <left style="thin">
              <color rgb="FF999999"/>
            </left>
            <right style="thin">
              <color rgb="FF999999"/>
            </right>
            <top style="thin">
              <color rgb="FF999999"/>
            </top>
            <bottom style="thin">
              <color rgb="FF999999"/>
            </bottom>
          </border>
        </dxf>
        <dxf>
          <font>
            <color theme="1"/>
          </font>
          <fill>
            <patternFill>
              <bgColor theme="5"/>
            </patternFill>
          </fill>
        </dxf>
        <dxf>
          <font>
            <color theme="1"/>
          </font>
          <fill>
            <patternFill>
              <bgColor theme="5"/>
            </patternFill>
          </fill>
          <border>
            <left style="thin">
              <color theme="3"/>
            </left>
            <right style="thin">
              <color theme="3"/>
            </right>
            <top style="thin">
              <color theme="3"/>
            </top>
            <bottom style="thin">
              <color theme="3"/>
            </bottom>
          </border>
        </dxf>
        <dxf>
          <font>
            <color rgb="FF828282"/>
          </font>
          <fill>
            <patternFill>
              <bgColor theme="0" tint="-0.14996795556505021"/>
            </patternFill>
          </fill>
          <border>
            <left style="thin">
              <color theme="3"/>
            </left>
            <right style="thin">
              <color theme="3"/>
            </right>
            <top style="thin">
              <color theme="3"/>
            </top>
            <bottom style="thin">
              <color theme="3"/>
            </bottom>
          </border>
        </dxf>
        <dxf>
          <font>
            <color theme="1"/>
          </font>
          <fill>
            <patternFill>
              <bgColor theme="5" tint="0.39994506668294322"/>
            </patternFill>
          </fill>
        </dxf>
        <dxf>
          <font>
            <color rgb="FF828282"/>
          </font>
          <fill>
            <patternFill>
              <bgColor theme="0" tint="-0.14996795556505021"/>
            </patternFill>
          </fill>
          <border>
            <left style="thin">
              <color rgb="FFE0E0E0"/>
            </left>
            <right style="thin">
              <color rgb="FFE0E0E0"/>
            </right>
            <top style="thin">
              <color rgb="FFE0E0E0"/>
            </top>
            <bottom style="thin">
              <color rgb="FFE0E0E0"/>
            </bottom>
          </border>
        </dxf>
        <dxf>
          <font>
            <color theme="1"/>
          </font>
          <border>
            <left style="thin">
              <color theme="5"/>
            </left>
            <right style="thin">
              <color theme="5"/>
            </right>
            <top style="thin">
              <color theme="5"/>
            </top>
            <bottom style="thin">
              <color theme="5"/>
            </bottom>
          </border>
        </dxf>
      </x14:dxfs>
    </ext>
    <ext xmlns:x14="http://schemas.microsoft.com/office/spreadsheetml/2009/9/main" uri="{EB79DEF2-80B8-43e5-95BD-54CBDDF9020C}">
      <x14:slicerStyles defaultSlicerStyle="SlicerStyleLight1">
        <x14:slicerStyle name="Segment Inventaire foyer ">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pivotSource>
    <c:name>[Carouge_Suivi projets_plateforme ED Carouge..xlsx]Graphiques 2024-2025!Tableau croisé dynamique26</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CH"/>
              <a:t>Nombre de </a:t>
            </a:r>
            <a:r>
              <a:rPr lang="fr-CH" baseline="0"/>
              <a:t>projets par thématiques</a:t>
            </a:r>
            <a:endParaRPr lang="fr-CH"/>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CH"/>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bar"/>
        <c:grouping val="clustered"/>
        <c:varyColors val="0"/>
        <c:ser>
          <c:idx val="0"/>
          <c:order val="0"/>
          <c:tx>
            <c:strRef>
              <c:f>'Graphiques 2024-2025'!$B$3</c:f>
              <c:strCache>
                <c:ptCount val="1"/>
                <c:pt idx="0">
                  <c:v>Total</c:v>
                </c:pt>
              </c:strCache>
            </c:strRef>
          </c:tx>
          <c:spPr>
            <a:solidFill>
              <a:schemeClr val="accent1"/>
            </a:solidFill>
            <a:ln>
              <a:noFill/>
            </a:ln>
            <a:effectLst/>
          </c:spPr>
          <c:invertIfNegative val="0"/>
          <c:cat>
            <c:strRef>
              <c:f>'Graphiques 2024-2025'!$A$4:$A$15</c:f>
              <c:strCache>
                <c:ptCount val="12"/>
                <c:pt idx="0">
                  <c:v>Alimentation</c:v>
                </c:pt>
                <c:pt idx="1">
                  <c:v>Biodiversité</c:v>
                </c:pt>
                <c:pt idx="2">
                  <c:v>Durabilité</c:v>
                </c:pt>
                <c:pt idx="3">
                  <c:v>Economie circulaire</c:v>
                </c:pt>
                <c:pt idx="4">
                  <c:v>Energie</c:v>
                </c:pt>
                <c:pt idx="5">
                  <c:v>Environnement</c:v>
                </c:pt>
                <c:pt idx="6">
                  <c:v>Gestion des déchets</c:v>
                </c:pt>
                <c:pt idx="7">
                  <c:v>Mobilité</c:v>
                </c:pt>
                <c:pt idx="8">
                  <c:v>Mode durable</c:v>
                </c:pt>
                <c:pt idx="9">
                  <c:v>Ramassage des déchets</c:v>
                </c:pt>
                <c:pt idx="10">
                  <c:v>Zéro déchet</c:v>
                </c:pt>
                <c:pt idx="11">
                  <c:v>(vide)</c:v>
                </c:pt>
              </c:strCache>
            </c:strRef>
          </c:cat>
          <c:val>
            <c:numRef>
              <c:f>'Graphiques 2024-2025'!$B$4:$B$15</c:f>
              <c:numCache>
                <c:formatCode>General</c:formatCode>
                <c:ptCount val="12"/>
                <c:pt idx="0">
                  <c:v>8</c:v>
                </c:pt>
                <c:pt idx="1">
                  <c:v>2</c:v>
                </c:pt>
                <c:pt idx="2">
                  <c:v>5</c:v>
                </c:pt>
                <c:pt idx="3">
                  <c:v>1</c:v>
                </c:pt>
                <c:pt idx="4">
                  <c:v>1</c:v>
                </c:pt>
                <c:pt idx="5">
                  <c:v>2</c:v>
                </c:pt>
                <c:pt idx="6">
                  <c:v>6</c:v>
                </c:pt>
                <c:pt idx="7">
                  <c:v>3</c:v>
                </c:pt>
                <c:pt idx="8">
                  <c:v>4</c:v>
                </c:pt>
                <c:pt idx="9">
                  <c:v>3</c:v>
                </c:pt>
                <c:pt idx="10">
                  <c:v>4</c:v>
                </c:pt>
              </c:numCache>
            </c:numRef>
          </c:val>
          <c:extLst>
            <c:ext xmlns:c16="http://schemas.microsoft.com/office/drawing/2014/chart" uri="{C3380CC4-5D6E-409C-BE32-E72D297353CC}">
              <c16:uniqueId val="{00000003-16F7-433A-91CA-5F4D1F76EE6F}"/>
            </c:ext>
          </c:extLst>
        </c:ser>
        <c:dLbls>
          <c:showLegendKey val="0"/>
          <c:showVal val="0"/>
          <c:showCatName val="0"/>
          <c:showSerName val="0"/>
          <c:showPercent val="0"/>
          <c:showBubbleSize val="0"/>
        </c:dLbls>
        <c:gapWidth val="182"/>
        <c:axId val="1617000768"/>
        <c:axId val="1617002208"/>
      </c:barChart>
      <c:catAx>
        <c:axId val="161700076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617002208"/>
        <c:crosses val="autoZero"/>
        <c:auto val="1"/>
        <c:lblAlgn val="ctr"/>
        <c:lblOffset val="100"/>
        <c:noMultiLvlLbl val="0"/>
      </c:catAx>
      <c:valAx>
        <c:axId val="161700220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617000768"/>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extLst>
    <c:ext xmlns:c14="http://schemas.microsoft.com/office/drawing/2007/8/2/chart" uri="{781A3756-C4B2-4CAC-9D66-4F8BD8637D16}">
      <c14:pivotOptions>
        <c14:dropZoneFilter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2</xdr:col>
      <xdr:colOff>761999</xdr:colOff>
      <xdr:row>2</xdr:row>
      <xdr:rowOff>14286</xdr:rowOff>
    </xdr:from>
    <xdr:to>
      <xdr:col>10</xdr:col>
      <xdr:colOff>304800</xdr:colOff>
      <xdr:row>18</xdr:row>
      <xdr:rowOff>28575</xdr:rowOff>
    </xdr:to>
    <xdr:graphicFrame macro="">
      <xdr:nvGraphicFramePr>
        <xdr:cNvPr id="2" name="Graphique 1">
          <a:extLst>
            <a:ext uri="{FF2B5EF4-FFF2-40B4-BE49-F238E27FC236}">
              <a16:creationId xmlns:a16="http://schemas.microsoft.com/office/drawing/2014/main" id="{07D2E364-7E97-B15E-5AA5-2EF55ECFC61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ersons/person.xml><?xml version="1.0" encoding="utf-8"?>
<personList xmlns="http://schemas.microsoft.com/office/spreadsheetml/2018/threadedcomments" xmlns:x="http://schemas.openxmlformats.org/spreadsheetml/2006/main">
  <person displayName="LACROIX Juliane" id="{FC39A6EF-F3E2-4748-83EF-D127D020729D}" userId="S::lacroixje@carouge.ch::77fc9445-8155-42bb-8557-684f8c990572" providerId="AD"/>
</personList>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ACROIX Juliane" refreshedDate="45799.640662152779" createdVersion="8" refreshedVersion="8" minRefreshableVersion="3" recordCount="40" xr:uid="{A663D419-83E1-4565-A05F-64279DA3B1C5}">
  <cacheSource type="worksheet">
    <worksheetSource name="Inventaire3"/>
  </cacheSource>
  <cacheFields count="8">
    <cacheField name="Etablissement" numFmtId="0">
      <sharedItems containsBlank="1" count="9">
        <s v="Cycle de Pinchat"/>
        <s v="Service de l'enfance"/>
        <s v="Ecole du Val d'Arve"/>
        <s v="Tambourine"/>
        <s v="Vigne-Rouge"/>
        <s v="CO Drize"/>
        <s v="CECG Madame de Staël"/>
        <s v="Ecole des Promenades"/>
        <m/>
      </sharedItems>
    </cacheField>
    <cacheField name="Nom de l'enseignant.e ou contact (facultatif)" numFmtId="0">
      <sharedItems containsBlank="1"/>
    </cacheField>
    <cacheField name="Description du projet" numFmtId="0">
      <sharedItems containsBlank="1" longText="1"/>
    </cacheField>
    <cacheField name="Sujet_x000a_(choisir dans la liste déroulante)" numFmtId="166">
      <sharedItems containsBlank="1" count="12">
        <s v="Ramassage des déchets"/>
        <s v="Durabilité"/>
        <s v="Alimentation"/>
        <s v="Environnement"/>
        <s v="Economie circulaire"/>
        <s v="Gestion des déchets"/>
        <s v="Zéro déchet"/>
        <s v="Mobilité"/>
        <s v="Biodiversité"/>
        <s v="Mode durable"/>
        <s v="Energie"/>
        <m/>
      </sharedItems>
    </cacheField>
    <cacheField name="Durée (nb semaines mois, etc.)" numFmtId="0">
      <sharedItems containsBlank="1"/>
    </cacheField>
    <cacheField name="Nombre d'élèves/enfants concernés" numFmtId="166">
      <sharedItems containsBlank="1" containsMixedTypes="1" containsNumber="1" containsInteger="1" minValue="8" maxValue="420"/>
    </cacheField>
    <cacheField name="Degrés concernés_x000a_" numFmtId="166">
      <sharedItems containsBlank="1" containsMixedTypes="1" containsNumber="1" containsInteger="1" minValue="11" maxValue="11"/>
    </cacheField>
    <cacheField name="Remarques_x000a_(p.ex. les points positifs et les freins)" numFmtId="0">
      <sharedItems containsBlank="1"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0">
  <r>
    <x v="0"/>
    <s v="N.Yue-J.Calligaro"/>
    <s v="Watter Challenge (rammassage de mégots, nettoyage des berges)"/>
    <x v="0"/>
    <s v="1 sortie"/>
    <n v="24"/>
    <n v="11"/>
    <m/>
  </r>
  <r>
    <x v="0"/>
    <s v="S.Fornerod"/>
    <s v="Green Friday (activités artistiques, thématiques, expo, docs)"/>
    <x v="1"/>
    <s v="1 semaine"/>
    <n v="400"/>
    <s v="9e-10e-11e"/>
    <m/>
  </r>
  <r>
    <x v="0"/>
    <s v="A.Schmitt"/>
    <s v="Crêpes avec pain perdu"/>
    <x v="2"/>
    <s v="1 jour"/>
    <n v="22"/>
    <s v="11e"/>
    <m/>
  </r>
  <r>
    <x v="0"/>
    <s v="C.Rohrbach"/>
    <s v="3 petits déjeuners sains dans l'année"/>
    <x v="2"/>
    <s v="3 séances d'une heure"/>
    <n v="15"/>
    <s v="9e"/>
    <m/>
  </r>
  <r>
    <x v="0"/>
    <s v="A.Houbi"/>
    <s v="Du Champ à l'assiette, à la Ferme de Budé"/>
    <x v="2"/>
    <s v="3 sorties"/>
    <n v="50"/>
    <s v="9e-10e-11e"/>
    <m/>
  </r>
  <r>
    <x v="0"/>
    <s v="S.Fornerod"/>
    <s v="Ateliers Clever sur habitudes alimentaires"/>
    <x v="2"/>
    <s v="2h/classe"/>
    <n v="100"/>
    <s v="9e"/>
    <m/>
  </r>
  <r>
    <x v="0"/>
    <s v="S.Fornerod"/>
    <s v="Ateliers Animuse sur la Fast Fashion"/>
    <x v="1"/>
    <s v="2h/classe"/>
    <n v="250"/>
    <s v="10e"/>
    <m/>
  </r>
  <r>
    <x v="0"/>
    <s v="E.Grange, P.Roquette, J.Donze"/>
    <s v="Cours facultatif de jardinage/potager"/>
    <x v="2"/>
    <s v="2h/semaine"/>
    <n v="10"/>
    <s v="9e-10e-11e"/>
    <m/>
  </r>
  <r>
    <x v="0"/>
    <s v="Chmiti Hajar"/>
    <s v="Concours Jeunes reporters pour l'environnement, mention"/>
    <x v="3"/>
    <s v="quelques séances"/>
    <n v="22"/>
    <s v="10e "/>
    <m/>
  </r>
  <r>
    <x v="0"/>
    <s v="_________"/>
    <s v="Classe extérieure dans notre jardin"/>
    <x v="3"/>
    <s v="1h sur inscription"/>
    <s v="cela dépenddes classes"/>
    <s v="9e-10e-11e"/>
    <m/>
  </r>
  <r>
    <x v="0"/>
    <s v="_______"/>
    <s v="brigades vertes (netteoyage des alentours du cycle"/>
    <x v="0"/>
    <s v="1 classe / semaine "/>
    <n v="400"/>
    <s v="9e-10e-11e"/>
    <m/>
  </r>
  <r>
    <x v="0"/>
    <s v="_________"/>
    <s v="Visites à Zbay ecoparc - Friche industrielle"/>
    <x v="4"/>
    <s v="1 sortie"/>
    <s v="quelques classes"/>
    <s v="9e-10e-11e"/>
    <m/>
  </r>
  <r>
    <x v="0"/>
    <s v="_________"/>
    <s v="une urne pour les déchets electroniques"/>
    <x v="5"/>
    <s v="à disposition à l'année"/>
    <n v="400"/>
    <s v="9e-10e-11e"/>
    <m/>
  </r>
  <r>
    <x v="0"/>
    <s v="A.Schmitt"/>
    <s v="Confection de savons"/>
    <x v="6"/>
    <s v="2-3 leçons"/>
    <n v="11"/>
    <s v="11e"/>
    <m/>
  </r>
  <r>
    <x v="0"/>
    <s v="F.Renggli - S.Fornerod"/>
    <s v="Echange linguistique à Londres en train"/>
    <x v="7"/>
    <s v="1 semaine"/>
    <n v="20"/>
    <s v="11e"/>
    <m/>
  </r>
  <r>
    <x v="1"/>
    <s v="A-C.Casperd"/>
    <s v="Fin de la 3ème phase du projet pilote des couches lavables. "/>
    <x v="6"/>
    <s v="12 semaines                                  (05/02/24-03/05/2025)"/>
    <n v="26"/>
    <s v="Groupe multiage sans les grands de 4 ans (propres), 24 familles en tout"/>
    <s v="Globalment bonne adoption de ce projet par les enfants, les professionnels et les parents. Freins : peu d'impact car utilisation de gants pour les changes. Points positifs: faisabilité du lavage à l'interne dans cette structure. Identification de nouveaux leviers (acompagnement réduction du temps de port des couches + généralisation des couches plus saines et moins nocives pour l'environnement dans les EVE - à venir)"/>
  </r>
  <r>
    <x v="1"/>
    <s v="A-C.Casperd"/>
    <s v="Canapé forestier : déménagement pour assurer un espace aussi sécure que possible"/>
    <x v="8"/>
    <s v="en continu sur toute l'année scolaire"/>
    <s v="Potentiellement l'ensemble des enfants fréquentant les EVE et les écoles primaires de Carouge."/>
    <m/>
    <s v="Depuis le déménagement le canapé semble beaucoup moins férquenté. Des aménagements doivent encore être faits (par-vue devant les conteneurs poubelles)."/>
  </r>
  <r>
    <x v="1"/>
    <s v="A-C.Casperd"/>
    <s v="Beelong: évaluation des impacts en émission de CO2 pour deux institutions carougeoises. Objectif : transposer ensuite les apprentissages à l'ensemble des structures et mieux communiquer la démarche auprès des familles"/>
    <x v="2"/>
    <s v="2 mois testés sur l'année 2025    (1 chaud: mars/1froid: octobre)"/>
    <s v="L'ensemble des enfants fréquentant les EVE."/>
    <m/>
    <s v="Analyse du premier mois en cours par Beelong. Attente de la restitution intermédiaire."/>
  </r>
  <r>
    <x v="2"/>
    <s v="Noémie Moggio"/>
    <s v="Projet biodiversité pour l'aménagement du toit de l'école (construction de nichoirs et hôtels à insecte et sensibilisation à la biodiversité)"/>
    <x v="8"/>
    <s v="3h/classe"/>
    <n v="420"/>
    <s v="1p-8p"/>
    <m/>
  </r>
  <r>
    <x v="3"/>
    <s v="Raphaël Polier"/>
    <s v="Sortie d’une journée avec pique-nique zéro déchet mis en valeur. Les activités de la journée sont faites en parrainage. Les rappels concernant le zéro déchet sont effectués dans les classes avant la sortie. Un constat/bilan est fait sur place, à l’issue du pique-nique."/>
    <x v="6"/>
    <s v="1 journée"/>
    <n v="370"/>
    <s v="1P – 8P"/>
    <s v=" Toute l'école. Sortie d’école très appréciée en début d’année. Permet de créer des liens entre les élèves, tout en faisant une «piqûre de rappel» concernant les déchets._x000a_Organisation contraignante car sortie de toute une école."/>
  </r>
  <r>
    <x v="3"/>
    <s v="Raphaël Polier"/>
    <s v="A travers un atelier de 90 minutes, un.e animateur.trice s’occupe de sensibiliser les élèves au concept du tri et de la gestion des déchets."/>
    <x v="5"/>
    <s v="2 périodes par classe dans l’année"/>
    <n v="370"/>
    <s v="1P – 8P"/>
    <s v="Animation toujours très appréciée par les classes. Le cours proposé ne varie pas vraiment d’une année à l’autre."/>
  </r>
  <r>
    <x v="4"/>
    <s v="Sabrina Giezendanner"/>
    <s v="Le chariot de tri fonctionne par volontariat parmi les élèves. Ils se proposent de s’occuper à tour de rôle du chariot pendant les récréations."/>
    <x v="5"/>
    <s v="Tous les jours (récréations)"/>
    <n v="170"/>
    <s v="1P – 8P"/>
    <s v="Bonne sensibilisation au concept du tri. La formule choisie actuellement pour mener l’activité nécessite d’avoir suffisamment d’élèves motivés."/>
  </r>
  <r>
    <x v="5"/>
    <s v="Lyliane KELLER"/>
    <s v="Fast Fashion: Cours facultatif UpCyling"/>
    <x v="9"/>
    <s v="3 semaines"/>
    <n v="8"/>
    <s v="9-10-11"/>
    <m/>
  </r>
  <r>
    <x v="5"/>
    <s v="David FERREIRA"/>
    <s v="Participation au Concours romand des Jeunes Reporters pour l'Environnement organisé par l'association J'aime ma planète : Lauréat gagnant avec l'article:_x000a_&quot;Genève éteint l’excès numérique pour allumer l’espoir environnemental&quot;"/>
    <x v="1"/>
    <s v="6 mois"/>
    <n v="15"/>
    <n v="11"/>
    <s v="une classe de 15 élèves _x000a_répartis en 4 groupes _x000a_indépendants dont l'un d'entre eux a remporté le concours"/>
  </r>
  <r>
    <x v="5"/>
    <s v="Lyliane KELLER"/>
    <s v="Tri des déchets"/>
    <x v="5"/>
    <s v="toute l'année"/>
    <s v="toute l'école"/>
    <s v="9-10-11"/>
    <m/>
  </r>
  <r>
    <x v="5"/>
    <s v="Lyliane KELLER"/>
    <s v="Fast Fashion: Exposition Public Eye à la médiathèque"/>
    <x v="9"/>
    <s v="un mois ( novembre )"/>
    <m/>
    <m/>
    <m/>
  </r>
  <r>
    <x v="5"/>
    <s v="Lyliane KELLER"/>
    <s v="Fast Fashion: Ateliers AniMuse"/>
    <x v="5"/>
    <s v="durant le mois de novembre, _x000a_2h par classe"/>
    <s v="3 classes inscrites"/>
    <s v="9-10-11"/>
    <m/>
  </r>
  <r>
    <x v="5"/>
    <m/>
    <s v="Projet de réactiver le potager créé il y a qq années mais plus entretenu depuis"/>
    <x v="2"/>
    <s v="non reconduit cette année"/>
    <m/>
    <m/>
    <m/>
  </r>
  <r>
    <x v="5"/>
    <s v="Karim MALEK (Administrateur)"/>
    <s v="Tri des déchets en fin d'année"/>
    <x v="5"/>
    <s v="dernière semaine des cours"/>
    <s v="toute l'école"/>
    <s v="9-10-11"/>
    <s v="La ferraille et le verre ne sont pas relevés. Si la Commune de Carouge pouvait mettre en place une récolte fin juin, ce serait une avancée majeure."/>
  </r>
  <r>
    <x v="6"/>
    <m/>
    <s v="Nettoyage de la Drize"/>
    <x v="0"/>
    <s v="1 fois par mois"/>
    <s v="volontaire"/>
    <s v="tous"/>
    <s v="dépends des volontaires"/>
  </r>
  <r>
    <x v="6"/>
    <m/>
    <s v="« repos pour la planète » : Venir à l’école sans moyen de transport polluant."/>
    <x v="7"/>
    <s v="1 journée"/>
    <s v="tous"/>
    <s v="tous"/>
    <s v="dépends des volontaires"/>
  </r>
  <r>
    <x v="6"/>
    <s v="réseau de l'école"/>
    <s v="Vide dressing (2x par année printemps et automne)"/>
    <x v="9"/>
    <s v="2x 2 semaines"/>
    <s v="tous"/>
    <s v="tous"/>
    <s v="selon dons des élèves et enseignants."/>
  </r>
  <r>
    <x v="6"/>
    <m/>
    <s v="Débat avec les ainées pour le climat."/>
    <x v="1"/>
    <s v="90mn"/>
    <n v="350"/>
    <s v="2ème collège et ECG"/>
    <m/>
  </r>
  <r>
    <x v="6"/>
    <m/>
    <s v="Projection du documentaire « They see Red « en lien avec les protections périodiques lavable »"/>
    <x v="6"/>
    <s v="50mn"/>
    <s v="selon enseignant"/>
    <s v="tous"/>
    <m/>
  </r>
  <r>
    <x v="6"/>
    <m/>
    <s v="En maitrise de classe et vide dressing : documentaire &quot;LES MAMMOUTHS NE PORTAIENT PAS DE CROP TOP I Les dessous de la fast fashion : https://youtu.be/ZcMPBhx9k20?si=OL2UG5KQVy2UXJXF"/>
    <x v="9"/>
    <s v="1x pendant la semaine de l'égalitié et en boucle pendant le vide dressing"/>
    <s v="volontaire"/>
    <s v="volontaire"/>
    <m/>
  </r>
  <r>
    <x v="6"/>
    <m/>
    <s v="Atelier de réparation de vélo."/>
    <x v="7"/>
    <s v="1x dans l'année, à reconduire?"/>
    <s v="volontaire"/>
    <s v="volontaire"/>
    <m/>
  </r>
  <r>
    <x v="6"/>
    <m/>
    <s v="Mise en place de plantes dans les salles de classe."/>
    <x v="1"/>
    <s v="toute l'année"/>
    <m/>
    <m/>
    <s v="responsabilité des enseignants."/>
  </r>
  <r>
    <x v="6"/>
    <m/>
    <s v="Eco2profil"/>
    <x v="10"/>
    <m/>
    <s v="selon prof"/>
    <m/>
    <m/>
  </r>
  <r>
    <x v="7"/>
    <m/>
    <s v="Ateliers de jardinage et remise en état du potager de l'école"/>
    <x v="2"/>
    <s v="avril à juin"/>
    <n v="80"/>
    <s v="1-3P"/>
    <s v="4 classes du cycle élementaire"/>
  </r>
  <r>
    <x v="8"/>
    <m/>
    <m/>
    <x v="11"/>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26C8E16B-10DF-436B-8672-F6791448DA1B}" name="Tableau croisé dynamique26"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compact="0" compactData="0" multipleFieldFilters="0" chartFormat="5">
  <location ref="A3:B15" firstHeaderRow="1" firstDataRow="1" firstDataCol="1"/>
  <pivotFields count="8">
    <pivotField dataField="1" compact="0" outline="0" showAll="0" defaultSubtotal="0">
      <items count="9">
        <item x="6"/>
        <item x="5"/>
        <item x="0"/>
        <item x="7"/>
        <item x="2"/>
        <item x="1"/>
        <item x="3"/>
        <item x="4"/>
        <item x="8"/>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12">
        <item x="2"/>
        <item x="8"/>
        <item x="1"/>
        <item x="4"/>
        <item x="10"/>
        <item x="3"/>
        <item x="5"/>
        <item x="7"/>
        <item x="9"/>
        <item x="0"/>
        <item x="6"/>
        <item x="11"/>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s>
  <rowFields count="1">
    <field x="3"/>
  </rowFields>
  <rowItems count="12">
    <i>
      <x/>
    </i>
    <i>
      <x v="1"/>
    </i>
    <i>
      <x v="2"/>
    </i>
    <i>
      <x v="3"/>
    </i>
    <i>
      <x v="4"/>
    </i>
    <i>
      <x v="5"/>
    </i>
    <i>
      <x v="6"/>
    </i>
    <i>
      <x v="7"/>
    </i>
    <i>
      <x v="8"/>
    </i>
    <i>
      <x v="9"/>
    </i>
    <i>
      <x v="10"/>
    </i>
    <i>
      <x v="11"/>
    </i>
  </rowItems>
  <colItems count="1">
    <i/>
  </colItems>
  <dataFields count="1">
    <dataField name="Nombre de Etablissement" fld="0" subtotal="count" baseField="0" baseItem="0"/>
  </dataFields>
  <chartFormats count="1">
    <chartFormat chart="0" format="3"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C41AEB1-2317-4868-9313-DBF9F20476C6}" name="Inventaire34" displayName="Inventaire34" ref="A2:H44" totalsRowCount="1" headerRowDxfId="58" dataDxfId="57" totalsRowDxfId="55" tableBorderDxfId="56">
  <autoFilter ref="A2:H43" xr:uid="{50810C9A-A866-49F5-B80E-9C21A5654A2F}"/>
  <tableColumns count="8">
    <tableColumn id="21" xr3:uid="{2C26B3A1-5FA3-4342-96D9-0C521C9C50BD}" name="Etablissement" totalsRowLabel="Total" dataDxfId="54" totalsRowDxfId="53"/>
    <tableColumn id="3" xr3:uid="{855A5F51-B2B1-40EC-A36C-5B9375665010}" name="Nom de l'enseignant.e ou contact (facultatif)" dataDxfId="52" totalsRowDxfId="51"/>
    <tableColumn id="1" xr3:uid="{4D480A47-3295-4DC9-9BA2-9195D42639DB}" name="Description du projet" dataDxfId="50" totalsRowDxfId="49" dataCellStyle="Milliers"/>
    <tableColumn id="6" xr3:uid="{A9C73BF2-FC21-4601-9E9E-8BB3BF441699}" name="Sujet_x000a_(choisir dans la liste déroulante)" dataDxfId="48" totalsRowDxfId="47" dataCellStyle="Milliers"/>
    <tableColumn id="7" xr3:uid="{2F5F56BB-8786-4735-8E63-AC4E5D81C4F3}" name="Durée (nb semaines mois, etc.)" dataDxfId="46" totalsRowDxfId="45" dataCellStyle="Milliers"/>
    <tableColumn id="2" xr3:uid="{52F66315-765E-4CAA-B1EA-D5C9DB98447F}" name="Nombre d'élèves/enfants concernés" totalsRowFunction="sum" dataDxfId="44" totalsRowDxfId="43" dataCellStyle="Milliers"/>
    <tableColumn id="5" xr3:uid="{FF79D7BB-F3F6-4612-B831-D63C51F54574}" name="Degrés concernés_x000a_" dataDxfId="42" totalsRowDxfId="41" dataCellStyle="Milliers"/>
    <tableColumn id="4" xr3:uid="{605FB6F3-BB17-4035-B976-AADB8C23129A}" name="Remarques_x000a_(p.ex. les points positifs et les freins)" dataDxfId="40" totalsRowDxfId="39"/>
  </tableColumns>
  <tableStyleInfo name="TableStyleLight3" showFirstColumn="1" showLastColumn="0" showRowStripes="1" showColumnStripes="0"/>
  <extLst>
    <ext xmlns:x14="http://schemas.microsoft.com/office/spreadsheetml/2009/9/main" uri="{504A1905-F514-4f6f-8877-14C23A59335A}">
      <x14:table altTextSummary="Liste des biens du foyer avec tels que, Objet #, (champ calculé), Pièce de la maison, Description du bien, Informations d’achat, Valeur actuelle estimée, Notes et Photo (champ Oui/Non)"/>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0810C9A-A866-49F5-B80E-9C21A5654A2F}" name="Inventaire3" displayName="Inventaire3" ref="A2:H43" totalsRowCount="1" headerRowDxfId="38" dataDxfId="37" totalsRowDxfId="35" tableBorderDxfId="36">
  <autoFilter ref="A2:H42" xr:uid="{50810C9A-A866-49F5-B80E-9C21A5654A2F}"/>
  <tableColumns count="8">
    <tableColumn id="21" xr3:uid="{F648EC6D-98A2-4032-BBC6-26C3CA43A2D6}" name="Etablissement" totalsRowLabel="Total" dataDxfId="34" totalsRowDxfId="33"/>
    <tableColumn id="3" xr3:uid="{DE746C23-4A59-4EEA-BEA9-07660827E8D1}" name="Nom de l'enseignant.e ou contact (facultatif)" dataDxfId="32" totalsRowDxfId="31"/>
    <tableColumn id="1" xr3:uid="{1E620D04-B66E-4D8B-9779-397A79BCA6EA}" name="Description du projet" dataDxfId="30" totalsRowDxfId="29" dataCellStyle="Milliers"/>
    <tableColumn id="6" xr3:uid="{5775CF65-6E8C-475A-92C2-A8E095AB25F9}" name="Sujet_x000a_(choisir dans la liste déroulante)" dataDxfId="28" totalsRowDxfId="27" dataCellStyle="Milliers"/>
    <tableColumn id="7" xr3:uid="{00AB3DAF-1924-4D16-8FBD-B08D757AB18A}" name="Durée (nb semaines mois, etc.)" dataDxfId="26" totalsRowDxfId="25" dataCellStyle="Milliers"/>
    <tableColumn id="2" xr3:uid="{32523A92-67B3-4DEE-9712-32EB0339503C}" name="Nombre d'élèves/enfants concernés" totalsRowFunction="sum" dataDxfId="24" totalsRowDxfId="23" dataCellStyle="Milliers"/>
    <tableColumn id="5" xr3:uid="{104EBEE2-9FE5-481F-8559-42968D3CC93E}" name="Degrés concernés_x000a_" dataDxfId="22" totalsRowDxfId="21" dataCellStyle="Milliers"/>
    <tableColumn id="4" xr3:uid="{E96CFC3A-1908-49FE-BC4C-5F22BE0C24D5}" name="Remarques_x000a_(p.ex. les points positifs et les freins)" dataDxfId="20" totalsRowDxfId="19"/>
  </tableColumns>
  <tableStyleInfo name="TableStyleLight3" showFirstColumn="1" showLastColumn="0" showRowStripes="1" showColumnStripes="0"/>
  <extLst>
    <ext xmlns:x14="http://schemas.microsoft.com/office/spreadsheetml/2009/9/main" uri="{504A1905-F514-4f6f-8877-14C23A59335A}">
      <x14:table altTextSummary="Liste des biens du foyer avec tels que, Objet #, (champ calculé), Pièce de la maison, Description du bien, Informations d’achat, Valeur actuelle estimée, Notes et Photo (champ Oui/Non)"/>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Inventaire" displayName="Inventaire" ref="A2:H29" totalsRowShown="0" headerRowDxfId="18" dataDxfId="17" tableBorderDxfId="16">
  <autoFilter ref="A2:H29" xr:uid="{00000000-0009-0000-0100-000001000000}"/>
  <tableColumns count="8">
    <tableColumn id="21" xr3:uid="{00000000-0010-0000-0000-000015000000}" name="Etablissement" dataDxfId="15" totalsRowDxfId="14"/>
    <tableColumn id="3" xr3:uid="{00000000-0010-0000-0000-000003000000}" name="Nom de l'enseignant.e ou contact (facultatif)" dataDxfId="13" totalsRowDxfId="12"/>
    <tableColumn id="1" xr3:uid="{00000000-0010-0000-0000-000001000000}" name="Description du projet" dataDxfId="11" totalsRowDxfId="10" dataCellStyle="Milliers"/>
    <tableColumn id="6" xr3:uid="{E8FDE18F-9C9D-41F6-9EB5-03A031FFF298}" name="Sujet_x000a_(p.ex. zéro déchet, mobilité, alimentation, etc.)" dataDxfId="9" totalsRowDxfId="8" dataCellStyle="Milliers"/>
    <tableColumn id="7" xr3:uid="{00000000-0010-0000-0000-000007000000}" name="Durée (nb semaines mois, etc.)" dataDxfId="7" totalsRowDxfId="6" dataCellStyle="Milliers"/>
    <tableColumn id="2" xr3:uid="{00000000-0010-0000-0000-000002000000}" name="Nombre d'élèves/enfants concernés" dataDxfId="5" totalsRowDxfId="4" dataCellStyle="Milliers"/>
    <tableColumn id="5" xr3:uid="{F77B1778-E17C-4ACF-A4DB-E0B27AB90A01}" name="Degrés concernés_x000a_" dataDxfId="3" totalsRowDxfId="2" dataCellStyle="Milliers"/>
    <tableColumn id="4" xr3:uid="{00000000-0010-0000-0000-000004000000}" name="Remarques_x000a_(p.ex. les points positifs et les freins)" dataDxfId="1" totalsRowDxfId="0"/>
  </tableColumns>
  <tableStyleInfo name="TableStyleLight3" showFirstColumn="1" showLastColumn="0" showRowStripes="1" showColumnStripes="0"/>
  <extLst>
    <ext xmlns:x14="http://schemas.microsoft.com/office/spreadsheetml/2009/9/main" uri="{504A1905-F514-4f6f-8877-14C23A59335A}">
      <x14:table altTextSummary="Liste des biens du foyer avec tels que, Objet #, (champ calculé), Pièce de la maison, Description du bien, Informations d’achat, Valeur actuelle estimée, Notes et Photo (champ Oui/Non)"/>
    </ext>
  </extLst>
</table>
</file>

<file path=xl/theme/_rels/theme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Median">
  <a:themeElements>
    <a:clrScheme name="Home Inventory">
      <a:dk1>
        <a:sysClr val="windowText" lastClr="000000"/>
      </a:dk1>
      <a:lt1>
        <a:sysClr val="window" lastClr="FFFFFF"/>
      </a:lt1>
      <a:dk2>
        <a:srgbClr val="4F998E"/>
      </a:dk2>
      <a:lt2>
        <a:srgbClr val="CCEBE8"/>
      </a:lt2>
      <a:accent1>
        <a:srgbClr val="CC3104"/>
      </a:accent1>
      <a:accent2>
        <a:srgbClr val="FF931E"/>
      </a:accent2>
      <a:accent3>
        <a:srgbClr val="E59881"/>
      </a:accent3>
      <a:accent4>
        <a:srgbClr val="A49B8D"/>
      </a:accent4>
      <a:accent5>
        <a:srgbClr val="A8AD6C"/>
      </a:accent5>
      <a:accent6>
        <a:srgbClr val="CC3104"/>
      </a:accent6>
      <a:hlink>
        <a:srgbClr val="FF931E"/>
      </a:hlink>
      <a:folHlink>
        <a:srgbClr val="FFC000"/>
      </a:folHlink>
    </a:clrScheme>
    <a:fontScheme name="Home Inventory">
      <a:majorFont>
        <a:latin typeface="Corbel"/>
        <a:ea typeface=""/>
        <a:cs typeface=""/>
      </a:majorFont>
      <a:minorFont>
        <a:latin typeface="Calibri"/>
        <a:ea typeface=""/>
        <a:cs typeface=""/>
      </a:minorFont>
    </a:fontScheme>
    <a:fmtScheme name="Median">
      <a:fillStyleLst>
        <a:solidFill>
          <a:schemeClr val="phClr"/>
        </a:solidFill>
        <a:solidFill>
          <a:schemeClr val="phClr">
            <a:tint val="50000"/>
          </a:schemeClr>
        </a:solidFill>
        <a:solidFill>
          <a:schemeClr val="phClr"/>
        </a:solidFill>
      </a:fillStyleLst>
      <a:lnStyleLst>
        <a:ln w="10000" cap="flat" cmpd="sng" algn="ctr">
          <a:solidFill>
            <a:schemeClr val="phClr"/>
          </a:solidFill>
          <a:prstDash val="solid"/>
        </a:ln>
        <a:ln w="19050" cap="flat" cmpd="sng" algn="ctr">
          <a:solidFill>
            <a:schemeClr val="phClr"/>
          </a:solidFill>
          <a:prstDash val="solid"/>
        </a:ln>
        <a:ln w="47625" cap="flat" cmpd="dbl" algn="ctr">
          <a:solidFill>
            <a:schemeClr val="phClr"/>
          </a:solidFill>
          <a:prstDash val="solid"/>
        </a:ln>
      </a:lnStyleLst>
      <a:effectStyleLst>
        <a:effectStyle>
          <a:effectLst>
            <a:outerShdw blurRad="38100" dist="30000" dir="5400000" rotWithShape="0">
              <a:srgbClr val="000000">
                <a:alpha val="45000"/>
              </a:srgbClr>
            </a:outerShdw>
          </a:effectLst>
        </a:effectStyle>
        <a:effectStyle>
          <a:effectLst>
            <a:outerShdw blurRad="38100" dist="30000" dir="5400000" rotWithShape="0">
              <a:srgbClr val="000000">
                <a:alpha val="45000"/>
              </a:srgbClr>
            </a:outerShdw>
          </a:effectLst>
        </a:effectStyle>
        <a:effectStyle>
          <a:effectLst>
            <a:outerShdw blurRad="38100" dist="25400" dir="5400000" rotWithShape="0">
              <a:srgbClr val="000000">
                <a:alpha val="35000"/>
              </a:srgbClr>
            </a:outerShdw>
          </a:effectLst>
          <a:scene3d>
            <a:camera prst="isometricTopDown" fov="0">
              <a:rot lat="0" lon="0" rev="0"/>
            </a:camera>
            <a:lightRig rig="balanced" dir="t">
              <a:rot lat="0" lon="0" rev="13800000"/>
            </a:lightRig>
          </a:scene3d>
          <a:sp3d extrusionH="12700" prstMaterial="plastic">
            <a:bevelT w="38100" h="25400" prst="softRound"/>
            <a:contourClr>
              <a:schemeClr val="phClr"/>
            </a:contourClr>
          </a:sp3d>
        </a:effectStyle>
      </a:effectStyleLst>
      <a:bgFillStyleLst>
        <a:solidFill>
          <a:schemeClr val="phClr"/>
        </a:solidFill>
        <a:blipFill>
          <a:blip xmlns:r="http://schemas.openxmlformats.org/officeDocument/2006/relationships" r:embed="rId1">
            <a:duotone>
              <a:schemeClr val="phClr">
                <a:shade val="90000"/>
                <a:satMod val="140000"/>
              </a:schemeClr>
              <a:schemeClr val="phClr">
                <a:satMod val="120000"/>
              </a:schemeClr>
            </a:duotone>
          </a:blip>
          <a:tile tx="0" ty="0" sx="100000" sy="100000" flip="none" algn="tl"/>
        </a:blipFill>
        <a:blipFill>
          <a:blip xmlns:r="http://schemas.openxmlformats.org/officeDocument/2006/relationships" r:embed="rId2">
            <a:duotone>
              <a:schemeClr val="phClr">
                <a:shade val="90000"/>
                <a:satMod val="140000"/>
              </a:schemeClr>
              <a:schemeClr val="phClr">
                <a:satMod val="120000"/>
              </a:schemeClr>
            </a:duotone>
          </a:blip>
          <a:tile tx="0" ty="0" sx="100000" sy="100000" flip="none" algn="tl"/>
        </a:blip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E2" dT="2024-01-02T16:21:18.32" personId="{FC39A6EF-F3E2-4748-83EF-D127D020729D}" id="{93DDED10-2D03-436F-8F03-45A657AA2231}">
    <text>Année et mois par exemple</text>
  </threadedComment>
</ThreadedComments>
</file>

<file path=xl/threadedComments/threadedComment2.xml><?xml version="1.0" encoding="utf-8"?>
<ThreadedComments xmlns="http://schemas.microsoft.com/office/spreadsheetml/2018/threadedcomments" xmlns:x="http://schemas.openxmlformats.org/spreadsheetml/2006/main">
  <threadedComment ref="E2" dT="2024-01-02T16:21:18.32" personId="{FC39A6EF-F3E2-4748-83EF-D127D020729D}" id="{D83C7DF0-A8B5-4EB5-AC15-F005F49340F9}">
    <text>Année et mois par exemple</text>
  </threadedComment>
</ThreadedComments>
</file>

<file path=xl/threadedComments/threadedComment3.xml><?xml version="1.0" encoding="utf-8"?>
<ThreadedComments xmlns="http://schemas.microsoft.com/office/spreadsheetml/2018/threadedcomments" xmlns:x="http://schemas.openxmlformats.org/spreadsheetml/2006/main">
  <threadedComment ref="E2" dT="2024-01-02T16:21:18.32" personId="{FC39A6EF-F3E2-4748-83EF-D127D020729D}" id="{47206E31-2FE3-4394-9F25-BC923349A3AF}">
    <text>Année et mois par exemple</text>
  </threadedComment>
</ThreadedComments>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j.lacroix@carouge.ch." TargetMode="External"/><Relationship Id="rId1" Type="http://schemas.openxmlformats.org/officeDocument/2006/relationships/hyperlink" Target="mailto:j.lacroix@carouge.ch"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https://youtu.be/ZcMPBhx9k20?si=OL2UG5KQVy2UXJXF" TargetMode="External"/><Relationship Id="rId6" Type="http://schemas.microsoft.com/office/2017/10/relationships/threadedComment" Target="../threadedComments/threadedComment1.xml"/><Relationship Id="rId5" Type="http://schemas.openxmlformats.org/officeDocument/2006/relationships/comments" Target="../comments1.xml"/><Relationship Id="rId4"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microsoft.com/office/2017/10/relationships/threadedComment" Target="../threadedComments/threadedComment2.xml"/><Relationship Id="rId2" Type="http://schemas.openxmlformats.org/officeDocument/2006/relationships/hyperlink" Target="https://youtu.be/ZcMPBhx9k20?si=OL2UG5KQVy2UXJXF" TargetMode="External"/><Relationship Id="rId1" Type="http://schemas.openxmlformats.org/officeDocument/2006/relationships/hyperlink" Target="https://youtu.be/ZcMPBhx9k20?si=OL2UG5KQVy2UXJXF" TargetMode="External"/><Relationship Id="rId6" Type="http://schemas.openxmlformats.org/officeDocument/2006/relationships/comments" Target="../comments2.xml"/><Relationship Id="rId5" Type="http://schemas.openxmlformats.org/officeDocument/2006/relationships/table" Target="../tables/table2.xml"/><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ivotTable" Target="../pivotTables/pivotTable1.xml"/></Relationships>
</file>

<file path=xl/worksheets/_rels/sheet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3.vml"/><Relationship Id="rId1" Type="http://schemas.openxmlformats.org/officeDocument/2006/relationships/printerSettings" Target="../printerSettings/printerSettings4.bin"/><Relationship Id="rId5" Type="http://schemas.microsoft.com/office/2017/10/relationships/threadedComment" Target="../threadedComments/threadedComment3.xml"/><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O17"/>
  <sheetViews>
    <sheetView showGridLines="0" workbookViewId="0">
      <selection activeCell="B3" sqref="B3"/>
    </sheetView>
  </sheetViews>
  <sheetFormatPr baseColWidth="10" defaultColWidth="9.140625" defaultRowHeight="12.75" x14ac:dyDescent="0.2"/>
  <cols>
    <col min="1" max="1" width="4" style="2" customWidth="1"/>
    <col min="2" max="2" width="125.140625" style="2" customWidth="1"/>
    <col min="3" max="16384" width="9.140625" style="2"/>
  </cols>
  <sheetData>
    <row r="2" spans="2:15" ht="47.25" customHeight="1" x14ac:dyDescent="0.2">
      <c r="B2" s="65" t="s">
        <v>259</v>
      </c>
      <c r="C2" s="3"/>
      <c r="D2" s="3"/>
      <c r="E2" s="3"/>
      <c r="F2" s="3"/>
      <c r="G2" s="3"/>
      <c r="H2" s="3"/>
      <c r="I2" s="3"/>
      <c r="J2" s="3"/>
      <c r="K2" s="3"/>
      <c r="L2" s="3"/>
      <c r="M2" s="3"/>
      <c r="N2" s="3"/>
      <c r="O2" s="3"/>
    </row>
    <row r="3" spans="2:15" ht="33.75" customHeight="1" x14ac:dyDescent="0.2">
      <c r="B3" s="65" t="s">
        <v>260</v>
      </c>
    </row>
    <row r="4" spans="2:15" ht="18" customHeight="1" x14ac:dyDescent="0.2">
      <c r="B4" s="1" t="s">
        <v>12</v>
      </c>
    </row>
    <row r="5" spans="2:15" ht="21" customHeight="1" x14ac:dyDescent="0.2">
      <c r="B5" s="10" t="s">
        <v>4</v>
      </c>
    </row>
    <row r="6" spans="2:15" ht="27" customHeight="1" x14ac:dyDescent="0.2">
      <c r="B6" s="9" t="s">
        <v>2</v>
      </c>
    </row>
    <row r="7" spans="2:15" ht="24" customHeight="1" x14ac:dyDescent="0.2">
      <c r="B7" s="7" t="s">
        <v>1</v>
      </c>
    </row>
    <row r="8" spans="2:15" x14ac:dyDescent="0.2">
      <c r="B8" s="8"/>
    </row>
    <row r="9" spans="2:15" x14ac:dyDescent="0.2">
      <c r="B9" s="8"/>
    </row>
    <row r="10" spans="2:15" x14ac:dyDescent="0.2">
      <c r="B10" s="8" t="s">
        <v>13</v>
      </c>
    </row>
    <row r="11" spans="2:15" x14ac:dyDescent="0.2">
      <c r="B11" s="8" t="s">
        <v>14</v>
      </c>
    </row>
    <row r="12" spans="2:15" x14ac:dyDescent="0.2">
      <c r="B12" s="11" t="s">
        <v>15</v>
      </c>
    </row>
    <row r="13" spans="2:15" x14ac:dyDescent="0.2">
      <c r="B13" s="8" t="s">
        <v>16</v>
      </c>
    </row>
    <row r="14" spans="2:15" x14ac:dyDescent="0.2">
      <c r="B14" s="8"/>
    </row>
    <row r="15" spans="2:15" x14ac:dyDescent="0.2">
      <c r="B15" s="8"/>
    </row>
    <row r="16" spans="2:15" x14ac:dyDescent="0.2">
      <c r="B16" s="8"/>
    </row>
    <row r="17" spans="2:2" x14ac:dyDescent="0.2">
      <c r="B17" s="8"/>
    </row>
  </sheetData>
  <hyperlinks>
    <hyperlink ref="B5" r:id="rId1" xr:uid="{00000000-0004-0000-0000-000000000000}"/>
    <hyperlink ref="B12" r:id="rId2" xr:uid="{28C14148-47D1-48EE-8704-3C01D3FDE214}"/>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B58BD-4DB9-4B52-8B2E-DCD2156C2C59}">
  <dimension ref="A1:K100"/>
  <sheetViews>
    <sheetView tabSelected="1" workbookViewId="0">
      <selection activeCell="A5" sqref="A5"/>
    </sheetView>
  </sheetViews>
  <sheetFormatPr baseColWidth="10" defaultColWidth="9.140625" defaultRowHeight="14.25" x14ac:dyDescent="0.25"/>
  <cols>
    <col min="1" max="1" width="18.42578125" style="12" customWidth="1"/>
    <col min="2" max="2" width="26" style="12" customWidth="1"/>
    <col min="3" max="3" width="60.85546875" style="12" customWidth="1"/>
    <col min="4" max="4" width="35.85546875" style="12" customWidth="1"/>
    <col min="5" max="5" width="28.42578125" style="12" customWidth="1"/>
    <col min="6" max="6" width="21" style="12" customWidth="1"/>
    <col min="7" max="7" width="11.5703125" style="12" customWidth="1"/>
    <col min="8" max="8" width="57.7109375" style="12" customWidth="1"/>
    <col min="9" max="16384" width="9.140625" style="41"/>
  </cols>
  <sheetData>
    <row r="1" spans="1:11" s="62" customFormat="1" ht="39" customHeight="1" x14ac:dyDescent="0.25">
      <c r="A1" s="59" t="s">
        <v>261</v>
      </c>
      <c r="B1" s="60"/>
      <c r="C1" s="60"/>
      <c r="D1" s="60"/>
      <c r="E1" s="60"/>
      <c r="F1" s="60"/>
      <c r="G1" s="60"/>
      <c r="H1" s="60"/>
      <c r="I1" s="61"/>
      <c r="J1" s="61"/>
      <c r="K1" s="61"/>
    </row>
    <row r="2" spans="1:11" s="12" customFormat="1" ht="46.5" customHeight="1" x14ac:dyDescent="0.25">
      <c r="A2" s="13" t="s">
        <v>0</v>
      </c>
      <c r="B2" s="13" t="s">
        <v>7</v>
      </c>
      <c r="C2" s="14" t="s">
        <v>5</v>
      </c>
      <c r="D2" s="14" t="s">
        <v>250</v>
      </c>
      <c r="E2" s="14" t="s">
        <v>11</v>
      </c>
      <c r="F2" s="15" t="s">
        <v>6</v>
      </c>
      <c r="G2" s="15" t="s">
        <v>10</v>
      </c>
      <c r="H2" s="15" t="s">
        <v>8</v>
      </c>
    </row>
    <row r="3" spans="1:11" s="43" customFormat="1" ht="34.5" customHeight="1" x14ac:dyDescent="0.25">
      <c r="A3" s="31" t="s">
        <v>65</v>
      </c>
      <c r="B3" s="31" t="s">
        <v>14</v>
      </c>
      <c r="C3" s="32" t="s">
        <v>256</v>
      </c>
      <c r="D3" s="32" t="s">
        <v>67</v>
      </c>
      <c r="E3" s="29"/>
      <c r="F3" s="32">
        <v>479</v>
      </c>
      <c r="G3" s="32" t="s">
        <v>258</v>
      </c>
      <c r="H3" s="40" t="s">
        <v>257</v>
      </c>
    </row>
    <row r="4" spans="1:11" s="43" customFormat="1" ht="34.5" customHeight="1" x14ac:dyDescent="0.25">
      <c r="A4" s="31" t="s">
        <v>65</v>
      </c>
      <c r="B4" s="31" t="s">
        <v>14</v>
      </c>
      <c r="C4" s="37" t="s">
        <v>304</v>
      </c>
      <c r="D4" s="29" t="s">
        <v>138</v>
      </c>
      <c r="E4" s="32" t="s">
        <v>305</v>
      </c>
      <c r="F4" s="32">
        <f>294+379</f>
        <v>673</v>
      </c>
      <c r="G4" s="29" t="s">
        <v>108</v>
      </c>
      <c r="H4" s="33" t="s">
        <v>306</v>
      </c>
    </row>
    <row r="5" spans="1:11" s="43" customFormat="1" ht="25.5" x14ac:dyDescent="0.25">
      <c r="A5" s="31" t="s">
        <v>262</v>
      </c>
      <c r="B5" s="31" t="s">
        <v>18</v>
      </c>
      <c r="C5" s="32" t="s">
        <v>263</v>
      </c>
      <c r="D5" s="32" t="s">
        <v>264</v>
      </c>
      <c r="E5" s="37" t="s">
        <v>265</v>
      </c>
      <c r="F5" s="32">
        <v>10</v>
      </c>
      <c r="G5" s="32" t="s">
        <v>266</v>
      </c>
      <c r="H5" s="33"/>
    </row>
    <row r="6" spans="1:11" s="43" customFormat="1" ht="30" customHeight="1" x14ac:dyDescent="0.25">
      <c r="A6" s="31" t="s">
        <v>262</v>
      </c>
      <c r="B6" s="31" t="s">
        <v>18</v>
      </c>
      <c r="C6" s="29" t="s">
        <v>267</v>
      </c>
      <c r="D6" s="29" t="s">
        <v>268</v>
      </c>
      <c r="E6" s="29" t="s">
        <v>269</v>
      </c>
      <c r="F6" s="29">
        <v>20</v>
      </c>
      <c r="G6" s="29" t="s">
        <v>131</v>
      </c>
      <c r="H6" s="30" t="s">
        <v>270</v>
      </c>
    </row>
    <row r="7" spans="1:11" s="43" customFormat="1" ht="27" customHeight="1" x14ac:dyDescent="0.25">
      <c r="A7" s="31" t="s">
        <v>262</v>
      </c>
      <c r="B7" s="31" t="s">
        <v>18</v>
      </c>
      <c r="C7" s="29" t="s">
        <v>291</v>
      </c>
      <c r="D7" s="29" t="s">
        <v>271</v>
      </c>
      <c r="E7" s="29" t="s">
        <v>272</v>
      </c>
      <c r="F7" s="29">
        <v>700</v>
      </c>
      <c r="G7" s="29" t="s">
        <v>266</v>
      </c>
      <c r="H7" s="30" t="s">
        <v>292</v>
      </c>
    </row>
    <row r="8" spans="1:11" s="43" customFormat="1" ht="20.25" customHeight="1" x14ac:dyDescent="0.25">
      <c r="A8" s="31" t="s">
        <v>262</v>
      </c>
      <c r="B8" s="31" t="s">
        <v>18</v>
      </c>
      <c r="C8" s="29" t="s">
        <v>273</v>
      </c>
      <c r="D8" s="29" t="s">
        <v>271</v>
      </c>
      <c r="E8" s="29" t="s">
        <v>136</v>
      </c>
      <c r="F8" s="29">
        <v>310</v>
      </c>
      <c r="G8" s="29" t="s">
        <v>48</v>
      </c>
      <c r="H8" s="30"/>
    </row>
    <row r="9" spans="1:11" s="43" customFormat="1" ht="22.5" customHeight="1" x14ac:dyDescent="0.25">
      <c r="A9" s="31" t="s">
        <v>262</v>
      </c>
      <c r="B9" s="31" t="s">
        <v>18</v>
      </c>
      <c r="C9" s="29" t="s">
        <v>274</v>
      </c>
      <c r="D9" s="29" t="s">
        <v>275</v>
      </c>
      <c r="E9" s="29" t="s">
        <v>136</v>
      </c>
      <c r="F9" s="29">
        <f>10*18</f>
        <v>180</v>
      </c>
      <c r="G9" s="29" t="s">
        <v>266</v>
      </c>
      <c r="H9" s="30" t="s">
        <v>293</v>
      </c>
    </row>
    <row r="10" spans="1:11" s="43" customFormat="1" ht="12.75" x14ac:dyDescent="0.25">
      <c r="A10" s="31" t="s">
        <v>262</v>
      </c>
      <c r="B10" s="31" t="s">
        <v>18</v>
      </c>
      <c r="C10" s="29" t="s">
        <v>276</v>
      </c>
      <c r="D10" s="29" t="s">
        <v>277</v>
      </c>
      <c r="E10" s="29" t="s">
        <v>278</v>
      </c>
      <c r="F10" s="29" t="s">
        <v>23</v>
      </c>
      <c r="G10" s="29" t="s">
        <v>266</v>
      </c>
      <c r="H10" s="30" t="s">
        <v>279</v>
      </c>
    </row>
    <row r="11" spans="1:11" s="43" customFormat="1" ht="38.25" x14ac:dyDescent="0.25">
      <c r="A11" s="31" t="s">
        <v>262</v>
      </c>
      <c r="B11" s="31" t="s">
        <v>18</v>
      </c>
      <c r="C11" s="36" t="s">
        <v>280</v>
      </c>
      <c r="D11" s="29" t="s">
        <v>281</v>
      </c>
      <c r="E11" s="29" t="s">
        <v>282</v>
      </c>
      <c r="F11" s="29" t="s">
        <v>23</v>
      </c>
      <c r="G11" s="29" t="s">
        <v>283</v>
      </c>
      <c r="H11" s="30" t="s">
        <v>284</v>
      </c>
    </row>
    <row r="12" spans="1:11" s="43" customFormat="1" ht="12.75" x14ac:dyDescent="0.25">
      <c r="A12" s="31" t="s">
        <v>262</v>
      </c>
      <c r="B12" s="31" t="s">
        <v>18</v>
      </c>
      <c r="C12" s="29" t="s">
        <v>285</v>
      </c>
      <c r="D12" s="29" t="s">
        <v>286</v>
      </c>
      <c r="E12" s="29" t="s">
        <v>287</v>
      </c>
      <c r="F12" s="29">
        <f>3*18</f>
        <v>54</v>
      </c>
      <c r="G12" s="29" t="s">
        <v>127</v>
      </c>
      <c r="H12" s="30" t="s">
        <v>288</v>
      </c>
    </row>
    <row r="13" spans="1:11" s="43" customFormat="1" ht="12.75" x14ac:dyDescent="0.25">
      <c r="A13" s="31" t="s">
        <v>262</v>
      </c>
      <c r="B13" s="31" t="s">
        <v>18</v>
      </c>
      <c r="C13" s="29" t="s">
        <v>289</v>
      </c>
      <c r="D13" s="29" t="s">
        <v>286</v>
      </c>
      <c r="E13" s="29" t="s">
        <v>200</v>
      </c>
      <c r="F13" s="29" t="s">
        <v>290</v>
      </c>
      <c r="G13" s="29" t="s">
        <v>266</v>
      </c>
      <c r="H13" s="30"/>
    </row>
    <row r="14" spans="1:11" s="43" customFormat="1" ht="30" customHeight="1" x14ac:dyDescent="0.25">
      <c r="A14" s="31" t="s">
        <v>294</v>
      </c>
      <c r="B14" s="31" t="s">
        <v>295</v>
      </c>
      <c r="C14" s="32" t="s">
        <v>296</v>
      </c>
      <c r="D14" s="32" t="s">
        <v>286</v>
      </c>
      <c r="E14" s="32" t="s">
        <v>297</v>
      </c>
      <c r="F14" s="32" t="s">
        <v>298</v>
      </c>
      <c r="G14" s="32" t="s">
        <v>108</v>
      </c>
      <c r="H14" s="33"/>
    </row>
    <row r="15" spans="1:11" s="43" customFormat="1" ht="30" customHeight="1" x14ac:dyDescent="0.25">
      <c r="A15" s="31" t="s">
        <v>294</v>
      </c>
      <c r="B15" s="31" t="s">
        <v>295</v>
      </c>
      <c r="C15" s="29" t="s">
        <v>299</v>
      </c>
      <c r="D15" s="29" t="s">
        <v>300</v>
      </c>
      <c r="E15" s="29" t="s">
        <v>301</v>
      </c>
      <c r="F15" s="32">
        <v>350</v>
      </c>
      <c r="G15" s="29" t="s">
        <v>108</v>
      </c>
      <c r="H15" s="30"/>
    </row>
    <row r="16" spans="1:11" s="43" customFormat="1" ht="12.75" x14ac:dyDescent="0.25">
      <c r="A16" s="31" t="s">
        <v>294</v>
      </c>
      <c r="B16" s="31" t="s">
        <v>295</v>
      </c>
      <c r="C16" s="29" t="s">
        <v>302</v>
      </c>
      <c r="D16" s="29" t="s">
        <v>303</v>
      </c>
      <c r="E16" s="29"/>
      <c r="F16" s="29"/>
      <c r="G16" s="29" t="s">
        <v>108</v>
      </c>
      <c r="H16" s="30"/>
    </row>
    <row r="17" spans="1:8" s="43" customFormat="1" ht="25.5" x14ac:dyDescent="0.25">
      <c r="A17" s="31" t="s">
        <v>76</v>
      </c>
      <c r="B17" s="31"/>
      <c r="C17" s="37" t="s">
        <v>307</v>
      </c>
      <c r="D17" s="32" t="s">
        <v>303</v>
      </c>
      <c r="E17" s="32" t="s">
        <v>308</v>
      </c>
      <c r="F17" s="32" t="s">
        <v>309</v>
      </c>
      <c r="G17" s="32" t="s">
        <v>310</v>
      </c>
      <c r="H17" s="33"/>
    </row>
    <row r="18" spans="1:8" s="43" customFormat="1" ht="12.75" x14ac:dyDescent="0.25">
      <c r="A18" s="31" t="s">
        <v>76</v>
      </c>
      <c r="B18" s="31" t="s">
        <v>311</v>
      </c>
      <c r="C18" s="37" t="s">
        <v>312</v>
      </c>
      <c r="D18" s="32" t="s">
        <v>313</v>
      </c>
      <c r="E18" s="32" t="s">
        <v>314</v>
      </c>
      <c r="F18" s="32" t="s">
        <v>315</v>
      </c>
      <c r="G18" s="32" t="s">
        <v>316</v>
      </c>
      <c r="H18" s="30"/>
    </row>
    <row r="19" spans="1:8" s="43" customFormat="1" ht="25.5" x14ac:dyDescent="0.25">
      <c r="A19" s="31" t="s">
        <v>76</v>
      </c>
      <c r="B19" s="31"/>
      <c r="C19" s="37" t="s">
        <v>317</v>
      </c>
      <c r="D19" s="32"/>
      <c r="E19" s="32" t="s">
        <v>126</v>
      </c>
      <c r="F19" s="32" t="s">
        <v>23</v>
      </c>
      <c r="G19" s="32" t="s">
        <v>23</v>
      </c>
      <c r="H19" s="30" t="s">
        <v>318</v>
      </c>
    </row>
    <row r="20" spans="1:8" s="43" customFormat="1" ht="12.75" x14ac:dyDescent="0.25">
      <c r="A20" s="31" t="s">
        <v>76</v>
      </c>
      <c r="B20" s="31"/>
      <c r="C20" s="37" t="s">
        <v>220</v>
      </c>
      <c r="D20" s="32" t="s">
        <v>319</v>
      </c>
      <c r="E20" s="32" t="s">
        <v>107</v>
      </c>
      <c r="F20" s="32" t="s">
        <v>23</v>
      </c>
      <c r="G20" s="32" t="s">
        <v>23</v>
      </c>
      <c r="H20" s="30"/>
    </row>
    <row r="21" spans="1:8" s="43" customFormat="1" ht="12.75" x14ac:dyDescent="0.25">
      <c r="A21" s="31"/>
      <c r="B21" s="31"/>
      <c r="C21" s="37"/>
      <c r="D21" s="32"/>
      <c r="E21" s="32"/>
      <c r="F21" s="32"/>
      <c r="G21" s="32"/>
      <c r="H21" s="30"/>
    </row>
    <row r="22" spans="1:8" s="43" customFormat="1" ht="12.75" x14ac:dyDescent="0.25">
      <c r="A22" s="31"/>
      <c r="B22" s="28"/>
      <c r="C22" s="36"/>
      <c r="D22" s="29"/>
      <c r="E22" s="30"/>
      <c r="F22" s="29"/>
      <c r="G22" s="29"/>
      <c r="H22" s="30"/>
    </row>
    <row r="23" spans="1:8" s="43" customFormat="1" ht="12.75" x14ac:dyDescent="0.25">
      <c r="A23" s="21"/>
      <c r="B23" s="21"/>
      <c r="C23" s="23"/>
      <c r="D23" s="22"/>
      <c r="E23" s="22"/>
      <c r="F23" s="22"/>
      <c r="G23" s="22"/>
      <c r="H23" s="35"/>
    </row>
    <row r="24" spans="1:8" s="43" customFormat="1" ht="12.75" x14ac:dyDescent="0.25">
      <c r="A24" s="46"/>
      <c r="B24" s="46"/>
      <c r="C24" s="23"/>
      <c r="D24" s="22"/>
      <c r="E24" s="22"/>
      <c r="F24" s="22"/>
      <c r="G24" s="22"/>
      <c r="H24" s="35"/>
    </row>
    <row r="25" spans="1:8" s="43" customFormat="1" ht="12.75" x14ac:dyDescent="0.25">
      <c r="A25" s="46"/>
      <c r="B25" s="46"/>
      <c r="C25" s="23"/>
      <c r="D25" s="22"/>
      <c r="E25" s="22"/>
      <c r="F25" s="22"/>
      <c r="G25" s="22"/>
      <c r="H25" s="35"/>
    </row>
    <row r="26" spans="1:8" s="43" customFormat="1" ht="12.75" x14ac:dyDescent="0.25">
      <c r="A26" s="31"/>
      <c r="B26" s="31"/>
      <c r="C26" s="32"/>
      <c r="D26" s="32"/>
      <c r="E26" s="32"/>
      <c r="F26" s="32"/>
      <c r="G26" s="48"/>
      <c r="H26" s="33"/>
    </row>
    <row r="27" spans="1:8" s="43" customFormat="1" ht="12.75" x14ac:dyDescent="0.25">
      <c r="A27" s="28"/>
      <c r="B27" s="28"/>
      <c r="C27" s="36"/>
      <c r="D27" s="36"/>
      <c r="E27" s="29"/>
      <c r="F27" s="36"/>
      <c r="G27" s="29"/>
      <c r="H27" s="30"/>
    </row>
    <row r="28" spans="1:8" s="43" customFormat="1" ht="12.75" x14ac:dyDescent="0.25">
      <c r="A28" s="28"/>
      <c r="B28" s="28"/>
      <c r="C28" s="29"/>
      <c r="D28" s="29"/>
      <c r="E28" s="29"/>
      <c r="F28" s="29"/>
      <c r="G28" s="48"/>
      <c r="H28" s="30"/>
    </row>
    <row r="29" spans="1:8" s="43" customFormat="1" ht="12.75" x14ac:dyDescent="0.25">
      <c r="A29" s="28"/>
      <c r="B29" s="28"/>
      <c r="C29" s="29"/>
      <c r="D29" s="36"/>
      <c r="E29" s="29"/>
      <c r="F29" s="29"/>
      <c r="G29" s="29"/>
      <c r="H29" s="30"/>
    </row>
    <row r="30" spans="1:8" s="43" customFormat="1" ht="12.75" x14ac:dyDescent="0.25">
      <c r="A30" s="28"/>
      <c r="B30" s="28"/>
      <c r="C30" s="29"/>
      <c r="D30" s="36"/>
      <c r="E30" s="36"/>
      <c r="F30" s="29"/>
      <c r="G30" s="48"/>
      <c r="H30" s="30"/>
    </row>
    <row r="31" spans="1:8" x14ac:dyDescent="0.25">
      <c r="A31" s="28"/>
      <c r="B31" s="28"/>
      <c r="C31" s="36"/>
      <c r="D31" s="29"/>
      <c r="E31" s="29"/>
      <c r="F31" s="29"/>
      <c r="G31" s="29"/>
      <c r="H31" s="30"/>
    </row>
    <row r="32" spans="1:8" x14ac:dyDescent="0.25">
      <c r="A32" s="28"/>
      <c r="B32" s="28"/>
      <c r="C32" s="55"/>
      <c r="D32" s="36"/>
      <c r="E32" s="29"/>
      <c r="F32" s="29"/>
      <c r="G32" s="47"/>
      <c r="H32" s="30"/>
    </row>
    <row r="33" spans="1:8" x14ac:dyDescent="0.25">
      <c r="A33" s="31"/>
      <c r="B33" s="31"/>
      <c r="C33" s="56"/>
      <c r="D33" s="32"/>
      <c r="E33" s="32"/>
      <c r="F33" s="32"/>
      <c r="G33" s="32"/>
      <c r="H33" s="33"/>
    </row>
    <row r="34" spans="1:8" x14ac:dyDescent="0.25">
      <c r="A34" s="31"/>
      <c r="B34" s="28"/>
      <c r="C34" s="56"/>
      <c r="D34" s="29"/>
      <c r="E34" s="29"/>
      <c r="F34" s="29"/>
      <c r="G34" s="29"/>
      <c r="H34" s="33"/>
    </row>
    <row r="35" spans="1:8" x14ac:dyDescent="0.25">
      <c r="A35" s="31"/>
      <c r="B35" s="28"/>
      <c r="C35" s="56"/>
      <c r="D35" s="29"/>
      <c r="E35" s="29"/>
      <c r="F35" s="29"/>
      <c r="G35" s="29"/>
      <c r="H35" s="30"/>
    </row>
    <row r="36" spans="1:8" x14ac:dyDescent="0.25">
      <c r="A36" s="31"/>
      <c r="B36" s="28"/>
      <c r="C36" s="56"/>
      <c r="D36" s="29"/>
      <c r="E36" s="29"/>
      <c r="F36" s="29"/>
      <c r="G36" s="29"/>
      <c r="H36" s="30"/>
    </row>
    <row r="37" spans="1:8" x14ac:dyDescent="0.25">
      <c r="A37" s="31"/>
      <c r="B37" s="28"/>
      <c r="C37" s="56"/>
      <c r="D37" s="29"/>
      <c r="E37" s="29"/>
      <c r="F37" s="29"/>
      <c r="G37" s="29"/>
      <c r="H37" s="30"/>
    </row>
    <row r="38" spans="1:8" ht="15" x14ac:dyDescent="0.25">
      <c r="A38" s="31"/>
      <c r="B38" s="28"/>
      <c r="C38" s="57"/>
      <c r="D38" s="29"/>
      <c r="E38" s="29"/>
      <c r="F38" s="29"/>
      <c r="G38" s="29"/>
      <c r="H38" s="30"/>
    </row>
    <row r="39" spans="1:8" x14ac:dyDescent="0.25">
      <c r="A39" s="31"/>
      <c r="B39" s="28"/>
      <c r="C39" s="56"/>
      <c r="D39" s="29"/>
      <c r="E39" s="29"/>
      <c r="F39" s="29"/>
      <c r="G39" s="29"/>
      <c r="H39" s="30"/>
    </row>
    <row r="40" spans="1:8" x14ac:dyDescent="0.25">
      <c r="A40" s="31"/>
      <c r="B40" s="28"/>
      <c r="C40" s="56"/>
      <c r="D40" s="29"/>
      <c r="E40" s="29"/>
      <c r="F40" s="29"/>
      <c r="G40" s="29"/>
      <c r="H40" s="30"/>
    </row>
    <row r="41" spans="1:8" x14ac:dyDescent="0.25">
      <c r="A41" s="31"/>
      <c r="B41" s="28"/>
      <c r="C41" s="36"/>
      <c r="D41" s="29"/>
      <c r="E41" s="29"/>
      <c r="F41" s="29"/>
      <c r="G41" s="47"/>
      <c r="H41" s="30"/>
    </row>
    <row r="42" spans="1:8" x14ac:dyDescent="0.25">
      <c r="A42" s="31"/>
      <c r="B42" s="28"/>
      <c r="C42" s="36"/>
      <c r="D42" s="29"/>
      <c r="E42" s="29"/>
      <c r="F42" s="29"/>
      <c r="G42" s="47"/>
      <c r="H42" s="30"/>
    </row>
    <row r="43" spans="1:8" x14ac:dyDescent="0.25">
      <c r="A43" s="31"/>
      <c r="B43" s="28"/>
      <c r="C43" s="36"/>
      <c r="D43" s="29"/>
      <c r="E43" s="64"/>
      <c r="F43" s="29"/>
      <c r="G43" s="47"/>
      <c r="H43" s="30"/>
    </row>
    <row r="44" spans="1:8" ht="15" x14ac:dyDescent="0.25">
      <c r="A44" s="53" t="s">
        <v>235</v>
      </c>
      <c r="B44" s="53"/>
      <c r="C44" s="53"/>
      <c r="D44" s="53"/>
      <c r="E44" s="53"/>
      <c r="F44" s="54">
        <f>SUBTOTAL(109,Inventaire34[Nombre d''élèves/enfants concernés])</f>
        <v>2776</v>
      </c>
      <c r="G44" s="53"/>
      <c r="H44" s="53"/>
    </row>
    <row r="45" spans="1:8" x14ac:dyDescent="0.25">
      <c r="A45" s="50"/>
      <c r="B45" s="50"/>
      <c r="C45" s="51"/>
      <c r="D45" s="51"/>
      <c r="E45" s="49"/>
      <c r="F45" s="49"/>
      <c r="G45" s="52"/>
      <c r="H45" s="50"/>
    </row>
    <row r="46" spans="1:8" ht="15" x14ac:dyDescent="0.25">
      <c r="A46" s="44"/>
      <c r="B46" s="44"/>
      <c r="C46" s="44"/>
      <c r="D46" s="44"/>
      <c r="E46" s="44"/>
      <c r="F46" s="45"/>
      <c r="G46" s="44"/>
      <c r="H46" s="44"/>
    </row>
    <row r="62" spans="3:3" x14ac:dyDescent="0.25">
      <c r="C62" s="49"/>
    </row>
    <row r="63" spans="3:3" x14ac:dyDescent="0.25">
      <c r="C63" s="49"/>
    </row>
    <row r="64" spans="3:3" x14ac:dyDescent="0.25">
      <c r="C64" s="49" t="s">
        <v>67</v>
      </c>
    </row>
    <row r="65" spans="3:3" x14ac:dyDescent="0.25">
      <c r="C65" s="51" t="s">
        <v>73</v>
      </c>
    </row>
    <row r="66" spans="3:3" x14ac:dyDescent="0.25">
      <c r="C66" s="51" t="s">
        <v>248</v>
      </c>
    </row>
    <row r="67" spans="3:3" x14ac:dyDescent="0.25">
      <c r="C67" s="51" t="s">
        <v>138</v>
      </c>
    </row>
    <row r="68" spans="3:3" x14ac:dyDescent="0.25">
      <c r="C68" s="49" t="s">
        <v>246</v>
      </c>
    </row>
    <row r="69" spans="3:3" x14ac:dyDescent="0.25">
      <c r="C69" s="49" t="s">
        <v>245</v>
      </c>
    </row>
    <row r="70" spans="3:3" x14ac:dyDescent="0.25">
      <c r="C70" s="49" t="s">
        <v>247</v>
      </c>
    </row>
    <row r="71" spans="3:3" x14ac:dyDescent="0.25">
      <c r="C71" s="49" t="s">
        <v>243</v>
      </c>
    </row>
    <row r="72" spans="3:3" x14ac:dyDescent="0.25">
      <c r="C72" s="49" t="s">
        <v>46</v>
      </c>
    </row>
    <row r="73" spans="3:3" x14ac:dyDescent="0.25">
      <c r="C73" s="49" t="s">
        <v>244</v>
      </c>
    </row>
    <row r="74" spans="3:3" x14ac:dyDescent="0.25">
      <c r="C74" s="49" t="s">
        <v>242</v>
      </c>
    </row>
    <row r="75" spans="3:3" x14ac:dyDescent="0.25">
      <c r="C75" s="49" t="s">
        <v>56</v>
      </c>
    </row>
    <row r="76" spans="3:3" x14ac:dyDescent="0.25">
      <c r="C76" s="49" t="s">
        <v>249</v>
      </c>
    </row>
    <row r="77" spans="3:3" x14ac:dyDescent="0.25">
      <c r="C77" s="49"/>
    </row>
    <row r="78" spans="3:3" x14ac:dyDescent="0.25">
      <c r="C78" s="49"/>
    </row>
    <row r="79" spans="3:3" x14ac:dyDescent="0.25">
      <c r="C79" s="49"/>
    </row>
    <row r="80" spans="3:3" x14ac:dyDescent="0.25">
      <c r="C80" s="49"/>
    </row>
    <row r="81" spans="3:3" x14ac:dyDescent="0.25">
      <c r="C81" s="49"/>
    </row>
    <row r="82" spans="3:3" x14ac:dyDescent="0.25">
      <c r="C82" s="58"/>
    </row>
    <row r="83" spans="3:3" x14ac:dyDescent="0.25">
      <c r="C83" s="58"/>
    </row>
    <row r="84" spans="3:3" x14ac:dyDescent="0.25">
      <c r="C84" s="49"/>
    </row>
    <row r="85" spans="3:3" x14ac:dyDescent="0.25">
      <c r="C85" s="51"/>
    </row>
    <row r="86" spans="3:3" x14ac:dyDescent="0.25">
      <c r="C86" s="51"/>
    </row>
    <row r="87" spans="3:3" x14ac:dyDescent="0.25">
      <c r="C87" s="49"/>
    </row>
    <row r="88" spans="3:3" x14ac:dyDescent="0.25">
      <c r="C88" s="49"/>
    </row>
    <row r="89" spans="3:3" x14ac:dyDescent="0.25">
      <c r="C89" s="51"/>
    </row>
    <row r="90" spans="3:3" x14ac:dyDescent="0.25">
      <c r="C90" s="49"/>
    </row>
    <row r="91" spans="3:3" x14ac:dyDescent="0.25">
      <c r="C91" s="49"/>
    </row>
    <row r="92" spans="3:3" x14ac:dyDescent="0.25">
      <c r="C92" s="49"/>
    </row>
    <row r="93" spans="3:3" x14ac:dyDescent="0.25">
      <c r="C93" s="49"/>
    </row>
    <row r="94" spans="3:3" x14ac:dyDescent="0.25">
      <c r="C94" s="49"/>
    </row>
    <row r="95" spans="3:3" x14ac:dyDescent="0.25">
      <c r="C95" s="49"/>
    </row>
    <row r="96" spans="3:3" x14ac:dyDescent="0.25">
      <c r="C96" s="58"/>
    </row>
    <row r="97" spans="3:3" x14ac:dyDescent="0.25">
      <c r="C97" s="49"/>
    </row>
    <row r="98" spans="3:3" x14ac:dyDescent="0.25">
      <c r="C98" s="49"/>
    </row>
    <row r="99" spans="3:3" x14ac:dyDescent="0.25">
      <c r="C99" s="49"/>
    </row>
    <row r="100" spans="3:3" x14ac:dyDescent="0.25">
      <c r="C100" s="49"/>
    </row>
  </sheetData>
  <dataValidations count="7">
    <dataValidation errorStyle="warning" operator="greaterThan" allowBlank="1" showInputMessage="1" showErrorMessage="1" error="Sélectionnez Pièce/zone dans cette liste. Saisissez une nouvelle entrée pièce/zone dans le classeur Tour de pièce. Sélectionnez ANNULER, appuyez sur ALT+FLÈCHE BAS pour accéder aux options, puis sur FLÈCHE BAS et ENTRÉE pour sélectionner" sqref="F45 F8:F40" xr:uid="{7DEFD410-1E0C-42FC-B3BD-6D1B06D40375}"/>
    <dataValidation type="list" errorStyle="warning" allowBlank="1" showInputMessage="1" showErrorMessage="1" error="Sélectionnez Pièce/zone dans cette liste. Saisissez une nouvelle entrée pièce/zone dans le classeur Tour de pièce. Sélectionnez ANNULER, appuyez sur ALT+FLÈCHE BAS pour accéder aux options, puis sur FLÈCHE BAS et ENTRÉE pour sélectionner" sqref="G19" xr:uid="{6AE7C640-FDD8-44BC-8535-451C2819C219}">
      <formula1>RoomList</formula1>
    </dataValidation>
    <dataValidation allowBlank="1" showInputMessage="1" showErrorMessage="1" errorTitle="Données non valides" error="Veuillez sélectionner une entrée dans la liste. Pour ajouter ou modifier des éléments, utilisez la table salle/zone sur la feuille de calcul Tour de la salle. " sqref="E19 B19:C19 B20:B21 D45 A45 A19:A42 C72:C99 C65:C70" xr:uid="{619DC5B0-0E8E-48C6-B59B-4BDA00D90351}"/>
    <dataValidation allowBlank="1" showInputMessage="1" showErrorMessage="1" errorTitle="Données non valides" error="Veuillez sélectionner une entrée dans la liste. Pour ajouter ou modifier des éléments, utilisez la table salle/zone sur la feuille de calcul Tour de la salle. " sqref="C62:C64 A6:A18 B6:B13 C3:C4 E4 A3:B5" xr:uid="{41FA0BEF-AFC9-4F1A-BF15-9D767E9232EC}">
      <formula1>0</formula1>
      <formula2>0</formula2>
    </dataValidation>
    <dataValidation type="list" errorStyle="warning" allowBlank="1" showInputMessage="1" showErrorMessage="1" error="Sélectionnez Pièce/zone dans cette liste. Saisissez une nouvelle entrée pièce/zone dans le classeur Tour de pièce. Sélectionnez ANNULER, appuyez sur ALT+FLÈCHE BAS pour accéder aux options, puis sur FLÈCHE BAS et ENTRÉE pour sélectionner" sqref="G3:G4" xr:uid="{1959D338-9381-49B2-8B91-1966F2DBDC2A}">
      <formula1>RoomList</formula1>
      <formula2>0</formula2>
    </dataValidation>
    <dataValidation type="list" allowBlank="1" showInputMessage="1" showErrorMessage="1" sqref="D3:D43" xr:uid="{2980834B-6E5C-41E6-A0A8-0E02236FAFB5}">
      <formula1>$C$64:$C$77</formula1>
    </dataValidation>
    <dataValidation errorStyle="warning" operator="greaterThan" allowBlank="1" showInputMessage="1" showErrorMessage="1" error="Sélectionnez Pièce/zone dans cette liste. Saisissez une nouvelle entrée pièce/zone dans le classeur Tour de pièce. Sélectionnez ANNULER, appuyez sur ALT+FLÈCHE BAS pour accéder aux options, puis sur FLÈCHE BAS et ENTRÉE pour sélectionner" sqref="F3:F6" xr:uid="{F30D2024-1C03-4498-BB91-F98561924C7E}">
      <formula1>0</formula1>
      <formula2>0</formula2>
    </dataValidation>
  </dataValidations>
  <hyperlinks>
    <hyperlink ref="C51" r:id="rId1" display="https://youtu.be/ZcMPBhx9k20?si=OL2UG5KQVy2UXJXF" xr:uid="{107E64BC-942B-4931-9D4C-7977DE5142E9}"/>
  </hyperlinks>
  <pageMargins left="0.7" right="0.7" top="0.75" bottom="0.75" header="0.3" footer="0.3"/>
  <pageSetup paperSize="9" orientation="landscape" r:id="rId2"/>
  <ignoredErrors>
    <ignoredError sqref="D15" listDataValidation="1"/>
  </ignoredErrors>
  <legacyDrawing r:id="rId3"/>
  <tableParts count="1">
    <tablePart r:id="rId4"/>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25B870-C4B7-4DA9-A3F2-9C049EEB7CD0}">
  <sheetPr>
    <tabColor rgb="FF828282"/>
  </sheetPr>
  <dimension ref="A1:K99"/>
  <sheetViews>
    <sheetView topLeftCell="A13" workbookViewId="0">
      <selection activeCell="C21" sqref="C21"/>
    </sheetView>
  </sheetViews>
  <sheetFormatPr baseColWidth="10" defaultColWidth="9.140625" defaultRowHeight="14.25" x14ac:dyDescent="0.25"/>
  <cols>
    <col min="1" max="1" width="18.42578125" style="12" customWidth="1"/>
    <col min="2" max="2" width="26" style="12" customWidth="1"/>
    <col min="3" max="3" width="60.85546875" style="12" customWidth="1"/>
    <col min="4" max="4" width="35.85546875" style="12" customWidth="1"/>
    <col min="5" max="5" width="28.42578125" style="12" customWidth="1"/>
    <col min="6" max="6" width="16.85546875" style="12" customWidth="1"/>
    <col min="7" max="7" width="11.5703125" style="12" customWidth="1"/>
    <col min="8" max="8" width="57.7109375" style="12" customWidth="1"/>
    <col min="9" max="16384" width="9.140625" style="41"/>
  </cols>
  <sheetData>
    <row r="1" spans="1:11" s="62" customFormat="1" ht="39" customHeight="1" x14ac:dyDescent="0.25">
      <c r="A1" s="59" t="s">
        <v>3</v>
      </c>
      <c r="B1" s="60"/>
      <c r="C1" s="60"/>
      <c r="D1" s="60"/>
      <c r="E1" s="60"/>
      <c r="F1" s="60"/>
      <c r="G1" s="60"/>
      <c r="H1" s="60"/>
      <c r="I1" s="61"/>
      <c r="J1" s="61"/>
      <c r="K1" s="61"/>
    </row>
    <row r="2" spans="1:11" s="12" customFormat="1" ht="46.5" customHeight="1" x14ac:dyDescent="0.25">
      <c r="A2" s="13" t="s">
        <v>0</v>
      </c>
      <c r="B2" s="13" t="s">
        <v>7</v>
      </c>
      <c r="C2" s="14" t="s">
        <v>5</v>
      </c>
      <c r="D2" s="14" t="s">
        <v>250</v>
      </c>
      <c r="E2" s="14" t="s">
        <v>11</v>
      </c>
      <c r="F2" s="15" t="s">
        <v>6</v>
      </c>
      <c r="G2" s="15" t="s">
        <v>10</v>
      </c>
      <c r="H2" s="15" t="s">
        <v>8</v>
      </c>
    </row>
    <row r="3" spans="1:11" s="43" customFormat="1" ht="34.5" customHeight="1" x14ac:dyDescent="0.25">
      <c r="A3" s="31" t="s">
        <v>17</v>
      </c>
      <c r="B3" s="31" t="s">
        <v>119</v>
      </c>
      <c r="C3" s="32" t="s">
        <v>120</v>
      </c>
      <c r="D3" s="32" t="s">
        <v>242</v>
      </c>
      <c r="E3" s="32" t="s">
        <v>121</v>
      </c>
      <c r="F3" s="32">
        <v>24</v>
      </c>
      <c r="G3" s="32">
        <v>11</v>
      </c>
      <c r="H3" s="40"/>
    </row>
    <row r="4" spans="1:11" s="43" customFormat="1" ht="12.75" x14ac:dyDescent="0.25">
      <c r="A4" s="31" t="s">
        <v>17</v>
      </c>
      <c r="B4" s="28" t="s">
        <v>122</v>
      </c>
      <c r="C4" s="29" t="s">
        <v>123</v>
      </c>
      <c r="D4" s="29" t="s">
        <v>138</v>
      </c>
      <c r="E4" s="29" t="s">
        <v>107</v>
      </c>
      <c r="F4" s="29">
        <v>400</v>
      </c>
      <c r="G4" s="29" t="s">
        <v>53</v>
      </c>
      <c r="H4" s="40"/>
    </row>
    <row r="5" spans="1:11" s="43" customFormat="1" ht="30" customHeight="1" x14ac:dyDescent="0.25">
      <c r="A5" s="31" t="s">
        <v>17</v>
      </c>
      <c r="B5" s="28" t="s">
        <v>124</v>
      </c>
      <c r="C5" s="29" t="s">
        <v>125</v>
      </c>
      <c r="D5" s="29" t="s">
        <v>67</v>
      </c>
      <c r="E5" s="29" t="s">
        <v>126</v>
      </c>
      <c r="F5" s="29">
        <v>22</v>
      </c>
      <c r="G5" s="29" t="s">
        <v>127</v>
      </c>
      <c r="H5" s="40"/>
    </row>
    <row r="6" spans="1:11" s="43" customFormat="1" ht="12.75" x14ac:dyDescent="0.25">
      <c r="A6" s="31" t="s">
        <v>17</v>
      </c>
      <c r="B6" s="28" t="s">
        <v>128</v>
      </c>
      <c r="C6" s="29" t="s">
        <v>129</v>
      </c>
      <c r="D6" s="29" t="s">
        <v>67</v>
      </c>
      <c r="E6" s="29" t="s">
        <v>130</v>
      </c>
      <c r="F6" s="29">
        <v>15</v>
      </c>
      <c r="G6" s="29" t="s">
        <v>131</v>
      </c>
      <c r="H6" s="42"/>
    </row>
    <row r="7" spans="1:11" s="43" customFormat="1" ht="12.75" x14ac:dyDescent="0.25">
      <c r="A7" s="31" t="s">
        <v>17</v>
      </c>
      <c r="B7" s="28" t="s">
        <v>132</v>
      </c>
      <c r="C7" s="29" t="s">
        <v>133</v>
      </c>
      <c r="D7" s="29" t="s">
        <v>67</v>
      </c>
      <c r="E7" s="29" t="s">
        <v>134</v>
      </c>
      <c r="F7" s="29">
        <v>50</v>
      </c>
      <c r="G7" s="29" t="s">
        <v>53</v>
      </c>
      <c r="H7" s="42"/>
    </row>
    <row r="8" spans="1:11" s="43" customFormat="1" ht="30" customHeight="1" x14ac:dyDescent="0.25">
      <c r="A8" s="31" t="s">
        <v>17</v>
      </c>
      <c r="B8" s="28" t="s">
        <v>122</v>
      </c>
      <c r="C8" s="29" t="s">
        <v>135</v>
      </c>
      <c r="D8" s="29" t="s">
        <v>67</v>
      </c>
      <c r="E8" s="29" t="s">
        <v>136</v>
      </c>
      <c r="F8" s="29">
        <v>100</v>
      </c>
      <c r="G8" s="29" t="s">
        <v>131</v>
      </c>
      <c r="H8" s="42"/>
    </row>
    <row r="9" spans="1:11" s="43" customFormat="1" ht="12.75" x14ac:dyDescent="0.25">
      <c r="A9" s="31" t="s">
        <v>17</v>
      </c>
      <c r="B9" s="28" t="s">
        <v>122</v>
      </c>
      <c r="C9" s="29" t="s">
        <v>137</v>
      </c>
      <c r="D9" s="29" t="s">
        <v>138</v>
      </c>
      <c r="E9" s="29" t="s">
        <v>136</v>
      </c>
      <c r="F9" s="29">
        <v>250</v>
      </c>
      <c r="G9" s="29" t="s">
        <v>48</v>
      </c>
      <c r="H9" s="30"/>
    </row>
    <row r="10" spans="1:11" s="43" customFormat="1" ht="25.5" x14ac:dyDescent="0.25">
      <c r="A10" s="31" t="s">
        <v>17</v>
      </c>
      <c r="B10" s="28" t="s">
        <v>139</v>
      </c>
      <c r="C10" s="29" t="s">
        <v>140</v>
      </c>
      <c r="D10" s="29" t="s">
        <v>67</v>
      </c>
      <c r="E10" s="29" t="s">
        <v>141</v>
      </c>
      <c r="F10" s="29">
        <v>10</v>
      </c>
      <c r="G10" s="29" t="s">
        <v>53</v>
      </c>
      <c r="H10" s="30"/>
    </row>
    <row r="11" spans="1:11" s="43" customFormat="1" ht="12.75" x14ac:dyDescent="0.25">
      <c r="A11" s="31" t="s">
        <v>17</v>
      </c>
      <c r="B11" s="28" t="s">
        <v>142</v>
      </c>
      <c r="C11" s="29" t="s">
        <v>143</v>
      </c>
      <c r="D11" s="29" t="s">
        <v>247</v>
      </c>
      <c r="E11" s="29" t="s">
        <v>144</v>
      </c>
      <c r="F11" s="29">
        <v>22</v>
      </c>
      <c r="G11" s="29" t="s">
        <v>145</v>
      </c>
      <c r="H11" s="30"/>
    </row>
    <row r="12" spans="1:11" s="43" customFormat="1" ht="12.75" x14ac:dyDescent="0.25">
      <c r="A12" s="31" t="s">
        <v>17</v>
      </c>
      <c r="B12" s="28" t="s">
        <v>146</v>
      </c>
      <c r="C12" s="29" t="s">
        <v>147</v>
      </c>
      <c r="D12" s="29" t="s">
        <v>247</v>
      </c>
      <c r="E12" s="29" t="s">
        <v>148</v>
      </c>
      <c r="F12" s="29" t="s">
        <v>149</v>
      </c>
      <c r="G12" s="29" t="s">
        <v>53</v>
      </c>
      <c r="H12" s="30"/>
    </row>
    <row r="13" spans="1:11" s="43" customFormat="1" ht="30" customHeight="1" x14ac:dyDescent="0.25">
      <c r="A13" s="31" t="s">
        <v>17</v>
      </c>
      <c r="B13" s="28" t="s">
        <v>150</v>
      </c>
      <c r="C13" s="29" t="s">
        <v>151</v>
      </c>
      <c r="D13" s="29" t="s">
        <v>242</v>
      </c>
      <c r="E13" s="29" t="s">
        <v>152</v>
      </c>
      <c r="F13" s="29">
        <v>400</v>
      </c>
      <c r="G13" s="29" t="s">
        <v>53</v>
      </c>
      <c r="H13" s="30"/>
    </row>
    <row r="14" spans="1:11" s="43" customFormat="1" ht="30" customHeight="1" x14ac:dyDescent="0.25">
      <c r="A14" s="31" t="s">
        <v>17</v>
      </c>
      <c r="B14" s="28" t="s">
        <v>146</v>
      </c>
      <c r="C14" s="29" t="s">
        <v>153</v>
      </c>
      <c r="D14" s="29" t="s">
        <v>246</v>
      </c>
      <c r="E14" s="29" t="s">
        <v>121</v>
      </c>
      <c r="F14" s="29" t="s">
        <v>154</v>
      </c>
      <c r="G14" s="29" t="s">
        <v>53</v>
      </c>
      <c r="H14" s="30"/>
    </row>
    <row r="15" spans="1:11" s="43" customFormat="1" ht="12.75" x14ac:dyDescent="0.25">
      <c r="A15" s="31" t="s">
        <v>17</v>
      </c>
      <c r="B15" s="28" t="s">
        <v>146</v>
      </c>
      <c r="C15" s="29" t="s">
        <v>155</v>
      </c>
      <c r="D15" s="29" t="s">
        <v>243</v>
      </c>
      <c r="E15" s="29" t="s">
        <v>156</v>
      </c>
      <c r="F15" s="29">
        <v>400</v>
      </c>
      <c r="G15" s="29" t="s">
        <v>53</v>
      </c>
      <c r="H15" s="30"/>
    </row>
    <row r="16" spans="1:11" s="43" customFormat="1" ht="12.75" x14ac:dyDescent="0.25">
      <c r="A16" s="31" t="s">
        <v>17</v>
      </c>
      <c r="B16" s="28" t="s">
        <v>124</v>
      </c>
      <c r="C16" s="29" t="s">
        <v>157</v>
      </c>
      <c r="D16" s="29" t="s">
        <v>56</v>
      </c>
      <c r="E16" s="29" t="s">
        <v>158</v>
      </c>
      <c r="F16" s="29">
        <v>11</v>
      </c>
      <c r="G16" s="29" t="s">
        <v>127</v>
      </c>
      <c r="H16" s="33"/>
    </row>
    <row r="17" spans="1:8" s="43" customFormat="1" ht="12.75" x14ac:dyDescent="0.25">
      <c r="A17" s="31" t="s">
        <v>17</v>
      </c>
      <c r="B17" s="28" t="s">
        <v>159</v>
      </c>
      <c r="C17" s="29" t="s">
        <v>160</v>
      </c>
      <c r="D17" s="29" t="s">
        <v>46</v>
      </c>
      <c r="E17" s="29" t="s">
        <v>107</v>
      </c>
      <c r="F17" s="29">
        <v>20</v>
      </c>
      <c r="G17" s="29" t="s">
        <v>127</v>
      </c>
      <c r="H17" s="30"/>
    </row>
    <row r="18" spans="1:8" s="43" customFormat="1" ht="102" x14ac:dyDescent="0.25">
      <c r="A18" s="31" t="s">
        <v>161</v>
      </c>
      <c r="B18" s="31" t="s">
        <v>173</v>
      </c>
      <c r="C18" s="32" t="s">
        <v>162</v>
      </c>
      <c r="D18" s="32" t="s">
        <v>56</v>
      </c>
      <c r="E18" s="37" t="s">
        <v>163</v>
      </c>
      <c r="F18" s="37">
        <v>26</v>
      </c>
      <c r="G18" s="37" t="s">
        <v>179</v>
      </c>
      <c r="H18" s="33" t="s">
        <v>164</v>
      </c>
    </row>
    <row r="19" spans="1:8" s="43" customFormat="1" ht="76.5" x14ac:dyDescent="0.25">
      <c r="A19" s="31" t="s">
        <v>161</v>
      </c>
      <c r="B19" s="31" t="s">
        <v>173</v>
      </c>
      <c r="C19" s="37" t="s">
        <v>165</v>
      </c>
      <c r="D19" s="37" t="s">
        <v>73</v>
      </c>
      <c r="E19" s="37" t="s">
        <v>166</v>
      </c>
      <c r="F19" s="37" t="s">
        <v>167</v>
      </c>
      <c r="G19" s="29"/>
      <c r="H19" s="30" t="s">
        <v>168</v>
      </c>
    </row>
    <row r="20" spans="1:8" s="43" customFormat="1" ht="51" x14ac:dyDescent="0.25">
      <c r="A20" s="31" t="s">
        <v>161</v>
      </c>
      <c r="B20" s="31" t="s">
        <v>173</v>
      </c>
      <c r="C20" s="37" t="s">
        <v>169</v>
      </c>
      <c r="D20" s="29" t="s">
        <v>67</v>
      </c>
      <c r="E20" s="37" t="s">
        <v>170</v>
      </c>
      <c r="F20" s="37" t="s">
        <v>171</v>
      </c>
      <c r="G20" s="29"/>
      <c r="H20" s="30" t="s">
        <v>172</v>
      </c>
    </row>
    <row r="21" spans="1:8" s="43" customFormat="1" ht="25.5" x14ac:dyDescent="0.25">
      <c r="A21" s="31" t="s">
        <v>174</v>
      </c>
      <c r="B21" s="28" t="s">
        <v>175</v>
      </c>
      <c r="C21" s="36" t="s">
        <v>176</v>
      </c>
      <c r="D21" s="29" t="s">
        <v>73</v>
      </c>
      <c r="E21" s="30" t="s">
        <v>177</v>
      </c>
      <c r="F21" s="29">
        <v>420</v>
      </c>
      <c r="G21" s="29" t="s">
        <v>178</v>
      </c>
      <c r="H21" s="30"/>
    </row>
    <row r="22" spans="1:8" s="43" customFormat="1" ht="51" x14ac:dyDescent="0.25">
      <c r="A22" s="21" t="s">
        <v>180</v>
      </c>
      <c r="B22" s="21" t="s">
        <v>181</v>
      </c>
      <c r="C22" s="23" t="s">
        <v>182</v>
      </c>
      <c r="D22" s="22" t="s">
        <v>56</v>
      </c>
      <c r="E22" s="22" t="s">
        <v>183</v>
      </c>
      <c r="F22" s="22">
        <v>370</v>
      </c>
      <c r="G22" s="22" t="s">
        <v>184</v>
      </c>
      <c r="H22" s="35" t="s">
        <v>214</v>
      </c>
    </row>
    <row r="23" spans="1:8" s="43" customFormat="1" ht="25.5" x14ac:dyDescent="0.25">
      <c r="A23" s="46" t="s">
        <v>180</v>
      </c>
      <c r="B23" s="46" t="s">
        <v>181</v>
      </c>
      <c r="C23" s="23" t="s">
        <v>185</v>
      </c>
      <c r="D23" s="22" t="s">
        <v>243</v>
      </c>
      <c r="E23" s="22" t="s">
        <v>186</v>
      </c>
      <c r="F23" s="22">
        <v>370</v>
      </c>
      <c r="G23" s="22" t="s">
        <v>184</v>
      </c>
      <c r="H23" s="35" t="s">
        <v>187</v>
      </c>
    </row>
    <row r="24" spans="1:8" s="43" customFormat="1" ht="38.25" x14ac:dyDescent="0.25">
      <c r="A24" s="46" t="s">
        <v>188</v>
      </c>
      <c r="B24" s="46" t="s">
        <v>105</v>
      </c>
      <c r="C24" s="23" t="s">
        <v>189</v>
      </c>
      <c r="D24" s="22" t="s">
        <v>243</v>
      </c>
      <c r="E24" s="22" t="s">
        <v>190</v>
      </c>
      <c r="F24" s="22">
        <v>170</v>
      </c>
      <c r="G24" s="22" t="s">
        <v>184</v>
      </c>
      <c r="H24" s="35" t="s">
        <v>191</v>
      </c>
    </row>
    <row r="25" spans="1:8" s="43" customFormat="1" ht="12.75" x14ac:dyDescent="0.25">
      <c r="A25" s="31" t="s">
        <v>43</v>
      </c>
      <c r="B25" s="31" t="s">
        <v>192</v>
      </c>
      <c r="C25" s="32" t="s">
        <v>193</v>
      </c>
      <c r="D25" s="32" t="s">
        <v>244</v>
      </c>
      <c r="E25" s="32" t="s">
        <v>194</v>
      </c>
      <c r="F25" s="32">
        <v>8</v>
      </c>
      <c r="G25" s="48" t="s">
        <v>195</v>
      </c>
      <c r="H25" s="33"/>
    </row>
    <row r="26" spans="1:8" s="43" customFormat="1" ht="63.75" x14ac:dyDescent="0.25">
      <c r="A26" s="28" t="s">
        <v>43</v>
      </c>
      <c r="B26" s="28" t="s">
        <v>196</v>
      </c>
      <c r="C26" s="36" t="s">
        <v>211</v>
      </c>
      <c r="D26" s="36" t="s">
        <v>138</v>
      </c>
      <c r="E26" s="29" t="s">
        <v>197</v>
      </c>
      <c r="F26" s="36">
        <v>15</v>
      </c>
      <c r="G26" s="29">
        <v>11</v>
      </c>
      <c r="H26" s="30" t="s">
        <v>198</v>
      </c>
    </row>
    <row r="27" spans="1:8" s="43" customFormat="1" ht="12.75" x14ac:dyDescent="0.25">
      <c r="A27" s="28" t="s">
        <v>43</v>
      </c>
      <c r="B27" s="28" t="s">
        <v>192</v>
      </c>
      <c r="C27" s="29" t="s">
        <v>199</v>
      </c>
      <c r="D27" s="29" t="s">
        <v>243</v>
      </c>
      <c r="E27" s="29" t="s">
        <v>200</v>
      </c>
      <c r="F27" s="29" t="s">
        <v>201</v>
      </c>
      <c r="G27" s="48" t="s">
        <v>195</v>
      </c>
      <c r="H27" s="30"/>
    </row>
    <row r="28" spans="1:8" s="43" customFormat="1" ht="12.75" x14ac:dyDescent="0.25">
      <c r="A28" s="28" t="s">
        <v>43</v>
      </c>
      <c r="B28" s="28" t="s">
        <v>192</v>
      </c>
      <c r="C28" s="29" t="s">
        <v>212</v>
      </c>
      <c r="D28" s="36" t="s">
        <v>244</v>
      </c>
      <c r="E28" s="29" t="s">
        <v>202</v>
      </c>
      <c r="F28" s="29"/>
      <c r="G28" s="29"/>
      <c r="H28" s="30"/>
    </row>
    <row r="29" spans="1:8" s="43" customFormat="1" ht="25.5" x14ac:dyDescent="0.25">
      <c r="A29" s="28" t="s">
        <v>43</v>
      </c>
      <c r="B29" s="28" t="s">
        <v>192</v>
      </c>
      <c r="C29" s="29" t="s">
        <v>213</v>
      </c>
      <c r="D29" s="36" t="s">
        <v>243</v>
      </c>
      <c r="E29" s="36" t="s">
        <v>203</v>
      </c>
      <c r="F29" s="29" t="s">
        <v>204</v>
      </c>
      <c r="G29" s="48" t="s">
        <v>195</v>
      </c>
      <c r="H29" s="30"/>
    </row>
    <row r="30" spans="1:8" ht="25.5" x14ac:dyDescent="0.25">
      <c r="A30" s="28" t="s">
        <v>43</v>
      </c>
      <c r="B30" s="28"/>
      <c r="C30" s="36" t="s">
        <v>205</v>
      </c>
      <c r="D30" s="29" t="s">
        <v>67</v>
      </c>
      <c r="E30" s="29" t="s">
        <v>206</v>
      </c>
      <c r="F30" s="29"/>
      <c r="G30" s="29"/>
      <c r="H30" s="30"/>
    </row>
    <row r="31" spans="1:8" ht="38.25" x14ac:dyDescent="0.25">
      <c r="A31" s="28" t="s">
        <v>43</v>
      </c>
      <c r="B31" s="28" t="s">
        <v>207</v>
      </c>
      <c r="C31" s="55" t="s">
        <v>208</v>
      </c>
      <c r="D31" s="36" t="s">
        <v>243</v>
      </c>
      <c r="E31" s="29" t="s">
        <v>209</v>
      </c>
      <c r="F31" s="29" t="s">
        <v>201</v>
      </c>
      <c r="G31" s="47" t="s">
        <v>195</v>
      </c>
      <c r="H31" s="30" t="s">
        <v>210</v>
      </c>
    </row>
    <row r="32" spans="1:8" x14ac:dyDescent="0.25">
      <c r="A32" s="31" t="s">
        <v>76</v>
      </c>
      <c r="B32" s="31"/>
      <c r="C32" s="56" t="s">
        <v>215</v>
      </c>
      <c r="D32" s="32" t="s">
        <v>242</v>
      </c>
      <c r="E32" s="32" t="s">
        <v>216</v>
      </c>
      <c r="F32" s="32" t="s">
        <v>85</v>
      </c>
      <c r="G32" s="32" t="s">
        <v>23</v>
      </c>
      <c r="H32" s="33" t="s">
        <v>217</v>
      </c>
    </row>
    <row r="33" spans="1:8" ht="25.5" x14ac:dyDescent="0.25">
      <c r="A33" s="31" t="s">
        <v>76</v>
      </c>
      <c r="B33" s="28"/>
      <c r="C33" s="56" t="s">
        <v>218</v>
      </c>
      <c r="D33" s="29" t="s">
        <v>46</v>
      </c>
      <c r="E33" s="29" t="s">
        <v>183</v>
      </c>
      <c r="F33" s="29" t="s">
        <v>23</v>
      </c>
      <c r="G33" s="29" t="s">
        <v>23</v>
      </c>
      <c r="H33" s="33" t="s">
        <v>217</v>
      </c>
    </row>
    <row r="34" spans="1:8" x14ac:dyDescent="0.25">
      <c r="A34" s="31" t="s">
        <v>76</v>
      </c>
      <c r="B34" s="28" t="s">
        <v>219</v>
      </c>
      <c r="C34" s="56" t="s">
        <v>220</v>
      </c>
      <c r="D34" s="29" t="s">
        <v>244</v>
      </c>
      <c r="E34" s="29" t="s">
        <v>221</v>
      </c>
      <c r="F34" s="29" t="s">
        <v>23</v>
      </c>
      <c r="G34" s="29" t="s">
        <v>23</v>
      </c>
      <c r="H34" s="30" t="s">
        <v>222</v>
      </c>
    </row>
    <row r="35" spans="1:8" x14ac:dyDescent="0.25">
      <c r="A35" s="31" t="s">
        <v>76</v>
      </c>
      <c r="B35" s="28"/>
      <c r="C35" s="56" t="s">
        <v>223</v>
      </c>
      <c r="D35" s="29" t="s">
        <v>138</v>
      </c>
      <c r="E35" s="29" t="s">
        <v>224</v>
      </c>
      <c r="F35" s="29">
        <v>350</v>
      </c>
      <c r="G35" s="29" t="s">
        <v>225</v>
      </c>
      <c r="H35" s="30"/>
    </row>
    <row r="36" spans="1:8" ht="25.5" x14ac:dyDescent="0.25">
      <c r="A36" s="31" t="s">
        <v>76</v>
      </c>
      <c r="B36" s="28"/>
      <c r="C36" s="56" t="s">
        <v>226</v>
      </c>
      <c r="D36" s="29" t="s">
        <v>56</v>
      </c>
      <c r="E36" s="29" t="s">
        <v>227</v>
      </c>
      <c r="F36" s="29" t="s">
        <v>228</v>
      </c>
      <c r="G36" s="29" t="s">
        <v>23</v>
      </c>
      <c r="H36" s="30"/>
    </row>
    <row r="37" spans="1:8" ht="60" x14ac:dyDescent="0.25">
      <c r="A37" s="31" t="s">
        <v>76</v>
      </c>
      <c r="B37" s="28"/>
      <c r="C37" s="57" t="s">
        <v>236</v>
      </c>
      <c r="D37" s="29" t="s">
        <v>244</v>
      </c>
      <c r="E37" s="29" t="s">
        <v>229</v>
      </c>
      <c r="F37" s="29" t="s">
        <v>85</v>
      </c>
      <c r="G37" s="29" t="s">
        <v>85</v>
      </c>
      <c r="H37" s="30"/>
    </row>
    <row r="38" spans="1:8" x14ac:dyDescent="0.25">
      <c r="A38" s="31" t="s">
        <v>76</v>
      </c>
      <c r="B38" s="28"/>
      <c r="C38" s="56" t="s">
        <v>230</v>
      </c>
      <c r="D38" s="29" t="s">
        <v>46</v>
      </c>
      <c r="E38" s="29" t="s">
        <v>231</v>
      </c>
      <c r="F38" s="29" t="s">
        <v>85</v>
      </c>
      <c r="G38" s="29" t="s">
        <v>85</v>
      </c>
      <c r="H38" s="30"/>
    </row>
    <row r="39" spans="1:8" x14ac:dyDescent="0.25">
      <c r="A39" s="31" t="s">
        <v>76</v>
      </c>
      <c r="B39" s="28"/>
      <c r="C39" s="56" t="s">
        <v>232</v>
      </c>
      <c r="D39" s="29" t="s">
        <v>138</v>
      </c>
      <c r="E39" s="29" t="s">
        <v>200</v>
      </c>
      <c r="F39" s="29"/>
      <c r="G39" s="29"/>
      <c r="H39" s="30" t="s">
        <v>233</v>
      </c>
    </row>
    <row r="40" spans="1:8" x14ac:dyDescent="0.25">
      <c r="A40" s="31" t="s">
        <v>76</v>
      </c>
      <c r="B40" s="28"/>
      <c r="C40" s="36" t="s">
        <v>237</v>
      </c>
      <c r="D40" s="29" t="s">
        <v>245</v>
      </c>
      <c r="E40" s="29"/>
      <c r="F40" s="29" t="s">
        <v>234</v>
      </c>
      <c r="G40" s="47"/>
      <c r="H40" s="30"/>
    </row>
    <row r="41" spans="1:8" x14ac:dyDescent="0.25">
      <c r="A41" s="31" t="s">
        <v>28</v>
      </c>
      <c r="B41" s="28"/>
      <c r="C41" s="36" t="s">
        <v>238</v>
      </c>
      <c r="D41" s="29" t="s">
        <v>67</v>
      </c>
      <c r="E41" s="29" t="s">
        <v>239</v>
      </c>
      <c r="F41" s="29">
        <v>80</v>
      </c>
      <c r="G41" s="47" t="s">
        <v>241</v>
      </c>
      <c r="H41" s="30" t="s">
        <v>240</v>
      </c>
    </row>
    <row r="42" spans="1:8" x14ac:dyDescent="0.25">
      <c r="A42" s="31" t="s">
        <v>65</v>
      </c>
      <c r="B42" s="28" t="s">
        <v>14</v>
      </c>
      <c r="C42" s="36" t="s">
        <v>253</v>
      </c>
      <c r="D42" s="29" t="s">
        <v>138</v>
      </c>
      <c r="E42" s="64">
        <v>45594</v>
      </c>
      <c r="F42" s="29">
        <f>148+18</f>
        <v>166</v>
      </c>
      <c r="G42" s="47" t="s">
        <v>254</v>
      </c>
      <c r="H42" s="30" t="s">
        <v>255</v>
      </c>
    </row>
    <row r="43" spans="1:8" ht="15" x14ac:dyDescent="0.25">
      <c r="A43" s="53" t="s">
        <v>235</v>
      </c>
      <c r="B43" s="53"/>
      <c r="C43" s="53"/>
      <c r="D43" s="53"/>
      <c r="E43" s="53"/>
      <c r="F43" s="54">
        <f>SUBTOTAL(109,Inventaire3[Nombre d''élèves/enfants concernés])</f>
        <v>3699</v>
      </c>
      <c r="G43" s="53"/>
      <c r="H43" s="53"/>
    </row>
    <row r="44" spans="1:8" x14ac:dyDescent="0.25">
      <c r="A44" s="50"/>
      <c r="B44" s="50"/>
      <c r="C44" s="51"/>
      <c r="D44" s="51"/>
      <c r="E44" s="49"/>
      <c r="F44" s="49"/>
      <c r="G44" s="52"/>
      <c r="H44" s="50"/>
    </row>
    <row r="45" spans="1:8" ht="15" x14ac:dyDescent="0.25">
      <c r="A45" s="44"/>
      <c r="B45" s="44"/>
      <c r="C45" s="44"/>
      <c r="D45" s="44"/>
      <c r="E45" s="44"/>
      <c r="F45" s="45"/>
      <c r="G45" s="44"/>
      <c r="H45" s="44"/>
    </row>
    <row r="61" spans="3:3" x14ac:dyDescent="0.25">
      <c r="C61" s="49"/>
    </row>
    <row r="62" spans="3:3" x14ac:dyDescent="0.25">
      <c r="C62" s="49"/>
    </row>
    <row r="63" spans="3:3" x14ac:dyDescent="0.25">
      <c r="C63" s="49" t="s">
        <v>67</v>
      </c>
    </row>
    <row r="64" spans="3:3" x14ac:dyDescent="0.25">
      <c r="C64" s="51" t="s">
        <v>73</v>
      </c>
    </row>
    <row r="65" spans="3:3" x14ac:dyDescent="0.25">
      <c r="C65" s="51" t="s">
        <v>248</v>
      </c>
    </row>
    <row r="66" spans="3:3" x14ac:dyDescent="0.25">
      <c r="C66" s="51" t="s">
        <v>138</v>
      </c>
    </row>
    <row r="67" spans="3:3" x14ac:dyDescent="0.25">
      <c r="C67" s="49" t="s">
        <v>246</v>
      </c>
    </row>
    <row r="68" spans="3:3" x14ac:dyDescent="0.25">
      <c r="C68" s="49" t="s">
        <v>245</v>
      </c>
    </row>
    <row r="69" spans="3:3" x14ac:dyDescent="0.25">
      <c r="C69" s="49" t="s">
        <v>247</v>
      </c>
    </row>
    <row r="70" spans="3:3" x14ac:dyDescent="0.25">
      <c r="C70" s="49" t="s">
        <v>243</v>
      </c>
    </row>
    <row r="71" spans="3:3" x14ac:dyDescent="0.25">
      <c r="C71" s="49" t="s">
        <v>46</v>
      </c>
    </row>
    <row r="72" spans="3:3" x14ac:dyDescent="0.25">
      <c r="C72" s="49" t="s">
        <v>244</v>
      </c>
    </row>
    <row r="73" spans="3:3" x14ac:dyDescent="0.25">
      <c r="C73" s="49" t="s">
        <v>242</v>
      </c>
    </row>
    <row r="74" spans="3:3" x14ac:dyDescent="0.25">
      <c r="C74" s="49" t="s">
        <v>56</v>
      </c>
    </row>
    <row r="75" spans="3:3" x14ac:dyDescent="0.25">
      <c r="C75" s="49" t="s">
        <v>249</v>
      </c>
    </row>
    <row r="76" spans="3:3" x14ac:dyDescent="0.25">
      <c r="C76" s="49"/>
    </row>
    <row r="77" spans="3:3" x14ac:dyDescent="0.25">
      <c r="C77" s="49"/>
    </row>
    <row r="78" spans="3:3" x14ac:dyDescent="0.25">
      <c r="C78" s="49"/>
    </row>
    <row r="79" spans="3:3" x14ac:dyDescent="0.25">
      <c r="C79" s="49"/>
    </row>
    <row r="80" spans="3:3" x14ac:dyDescent="0.25">
      <c r="C80" s="49"/>
    </row>
    <row r="81" spans="3:3" x14ac:dyDescent="0.25">
      <c r="C81" s="58"/>
    </row>
    <row r="82" spans="3:3" x14ac:dyDescent="0.25">
      <c r="C82" s="58"/>
    </row>
    <row r="83" spans="3:3" x14ac:dyDescent="0.25">
      <c r="C83" s="49"/>
    </row>
    <row r="84" spans="3:3" x14ac:dyDescent="0.25">
      <c r="C84" s="51"/>
    </row>
    <row r="85" spans="3:3" x14ac:dyDescent="0.25">
      <c r="C85" s="51"/>
    </row>
    <row r="86" spans="3:3" x14ac:dyDescent="0.25">
      <c r="C86" s="49"/>
    </row>
    <row r="87" spans="3:3" x14ac:dyDescent="0.25">
      <c r="C87" s="49"/>
    </row>
    <row r="88" spans="3:3" x14ac:dyDescent="0.25">
      <c r="C88" s="51"/>
    </row>
    <row r="89" spans="3:3" x14ac:dyDescent="0.25">
      <c r="C89" s="49"/>
    </row>
    <row r="90" spans="3:3" x14ac:dyDescent="0.25">
      <c r="C90" s="49"/>
    </row>
    <row r="91" spans="3:3" x14ac:dyDescent="0.25">
      <c r="C91" s="49"/>
    </row>
    <row r="92" spans="3:3" x14ac:dyDescent="0.25">
      <c r="C92" s="49"/>
    </row>
    <row r="93" spans="3:3" x14ac:dyDescent="0.25">
      <c r="C93" s="49"/>
    </row>
    <row r="94" spans="3:3" x14ac:dyDescent="0.25">
      <c r="C94" s="49"/>
    </row>
    <row r="95" spans="3:3" x14ac:dyDescent="0.25">
      <c r="C95" s="58"/>
    </row>
    <row r="96" spans="3:3" x14ac:dyDescent="0.25">
      <c r="C96" s="49"/>
    </row>
    <row r="97" spans="3:3" x14ac:dyDescent="0.25">
      <c r="C97" s="49"/>
    </row>
    <row r="98" spans="3:3" x14ac:dyDescent="0.25">
      <c r="C98" s="49"/>
    </row>
    <row r="99" spans="3:3" x14ac:dyDescent="0.25">
      <c r="C99" s="49"/>
    </row>
  </sheetData>
  <sortState xmlns:xlrd2="http://schemas.microsoft.com/office/spreadsheetml/2017/richdata2" ref="C63:C74">
    <sortCondition ref="C63:C74"/>
  </sortState>
  <dataValidations count="7">
    <dataValidation errorStyle="warning" operator="greaterThan" allowBlank="1" showInputMessage="1" showErrorMessage="1" error="Sélectionnez Pièce/zone dans cette liste. Saisissez une nouvelle entrée pièce/zone dans le classeur Tour de pièce. Sélectionnez ANNULER, appuyez sur ALT+FLÈCHE BAS pour accéder aux options, puis sur FLÈCHE BAS et ENTRÉE pour sélectionner" sqref="F3:F5" xr:uid="{F99C7004-8C6D-4412-A9C7-1325757268C6}">
      <formula1>0</formula1>
      <formula2>0</formula2>
    </dataValidation>
    <dataValidation type="list" errorStyle="warning" allowBlank="1" showInputMessage="1" showErrorMessage="1" error="Sélectionnez Pièce/zone dans cette liste. Saisissez une nouvelle entrée pièce/zone dans le classeur Tour de pièce. Sélectionnez ANNULER, appuyez sur ALT+FLÈCHE BAS pour accéder aux options, puis sur FLÈCHE BAS et ENTRÉE pour sélectionner" sqref="G3" xr:uid="{298EAA38-5C99-42D6-84FA-51E5900B87AE}">
      <formula1>RoomList</formula1>
      <formula2>0</formula2>
    </dataValidation>
    <dataValidation allowBlank="1" showInputMessage="1" showErrorMessage="1" errorTitle="Données non valides" error="Veuillez sélectionner une entrée dans la liste. Pour ajouter ou modifier des éléments, utilisez la table salle/zone sur la feuille de calcul Tour de la salle. " sqref="A5:A17 C61:C63 A4:B4 A3:C3 E3" xr:uid="{3642255A-878D-48BE-B309-95CEBE224001}">
      <formula1>0</formula1>
      <formula2>0</formula2>
    </dataValidation>
    <dataValidation allowBlank="1" showInputMessage="1" showErrorMessage="1" errorTitle="Données non valides" error="Veuillez sélectionner une entrée dans la liste. Pour ajouter ou modifier des éléments, utilisez la table salle/zone sur la feuille de calcul Tour de la salle. " sqref="E18 B18:C18 B19:B20 D44 A44 A18:A41 C71:C98 C64:C69" xr:uid="{465C325D-3443-42AC-A756-4E1F36D5262C}"/>
    <dataValidation type="list" errorStyle="warning" allowBlank="1" showInputMessage="1" showErrorMessage="1" error="Sélectionnez Pièce/zone dans cette liste. Saisissez une nouvelle entrée pièce/zone dans le classeur Tour de pièce. Sélectionnez ANNULER, appuyez sur ALT+FLÈCHE BAS pour accéder aux options, puis sur FLÈCHE BAS et ENTRÉE pour sélectionner" sqref="G18" xr:uid="{D792894E-8D12-4BCC-B341-57F742EFECF6}">
      <formula1>RoomList</formula1>
    </dataValidation>
    <dataValidation errorStyle="warning" operator="greaterThan" allowBlank="1" showInputMessage="1" showErrorMessage="1" error="Sélectionnez Pièce/zone dans cette liste. Saisissez une nouvelle entrée pièce/zone dans le classeur Tour de pièce. Sélectionnez ANNULER, appuyez sur ALT+FLÈCHE BAS pour accéder aux options, puis sur FLÈCHE BAS et ENTRÉE pour sélectionner" sqref="F44 F7:F39" xr:uid="{973B7122-11D5-4934-B80A-C02912199D15}"/>
    <dataValidation type="list" allowBlank="1" showInputMessage="1" showErrorMessage="1" sqref="D3:D42" xr:uid="{E565E843-FC62-42CD-820C-2C4EC4C571F2}">
      <formula1>$C$63:$C$76</formula1>
    </dataValidation>
  </dataValidations>
  <hyperlinks>
    <hyperlink ref="C50" r:id="rId1" display="https://youtu.be/ZcMPBhx9k20?si=OL2UG5KQVy2UXJXF" xr:uid="{00000000-0004-0000-0100-000000000000}"/>
    <hyperlink ref="C37" r:id="rId2" display="https://youtu.be/ZcMPBhx9k20?si=OL2UG5KQVy2UXJXF" xr:uid="{00000000-0004-0000-0100-000000000000}"/>
  </hyperlinks>
  <pageMargins left="0.7" right="0.7" top="0.75" bottom="0.75" header="0.3" footer="0.3"/>
  <pageSetup paperSize="9" orientation="landscape" r:id="rId3"/>
  <legacyDrawing r:id="rId4"/>
  <tableParts count="1">
    <tablePart r:id="rId5"/>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987CA-912D-4B6B-87B0-B1254D9EE39F}">
  <sheetPr>
    <tabColor rgb="FF828282"/>
  </sheetPr>
  <dimension ref="A3:B15"/>
  <sheetViews>
    <sheetView workbookViewId="0">
      <selection activeCell="D25" sqref="D25"/>
    </sheetView>
  </sheetViews>
  <sheetFormatPr baseColWidth="10" defaultRowHeight="15" x14ac:dyDescent="0.25"/>
  <cols>
    <col min="1" max="1" width="19.5703125" bestFit="1" customWidth="1"/>
    <col min="2" max="2" width="12.28515625" bestFit="1" customWidth="1"/>
  </cols>
  <sheetData>
    <row r="3" spans="1:2" ht="45" x14ac:dyDescent="0.25">
      <c r="A3" s="63" t="s">
        <v>250</v>
      </c>
      <c r="B3" t="s">
        <v>252</v>
      </c>
    </row>
    <row r="4" spans="1:2" x14ac:dyDescent="0.25">
      <c r="A4" t="s">
        <v>67</v>
      </c>
      <c r="B4">
        <v>8</v>
      </c>
    </row>
    <row r="5" spans="1:2" x14ac:dyDescent="0.25">
      <c r="A5" t="s">
        <v>73</v>
      </c>
      <c r="B5">
        <v>2</v>
      </c>
    </row>
    <row r="6" spans="1:2" x14ac:dyDescent="0.25">
      <c r="A6" t="s">
        <v>138</v>
      </c>
      <c r="B6">
        <v>5</v>
      </c>
    </row>
    <row r="7" spans="1:2" ht="30" x14ac:dyDescent="0.25">
      <c r="A7" t="s">
        <v>246</v>
      </c>
      <c r="B7">
        <v>1</v>
      </c>
    </row>
    <row r="8" spans="1:2" x14ac:dyDescent="0.25">
      <c r="A8" t="s">
        <v>245</v>
      </c>
      <c r="B8">
        <v>1</v>
      </c>
    </row>
    <row r="9" spans="1:2" x14ac:dyDescent="0.25">
      <c r="A9" t="s">
        <v>247</v>
      </c>
      <c r="B9">
        <v>2</v>
      </c>
    </row>
    <row r="10" spans="1:2" ht="30" x14ac:dyDescent="0.25">
      <c r="A10" t="s">
        <v>243</v>
      </c>
      <c r="B10">
        <v>6</v>
      </c>
    </row>
    <row r="11" spans="1:2" x14ac:dyDescent="0.25">
      <c r="A11" t="s">
        <v>46</v>
      </c>
      <c r="B11">
        <v>3</v>
      </c>
    </row>
    <row r="12" spans="1:2" x14ac:dyDescent="0.25">
      <c r="A12" t="s">
        <v>244</v>
      </c>
      <c r="B12">
        <v>4</v>
      </c>
    </row>
    <row r="13" spans="1:2" ht="30" x14ac:dyDescent="0.25">
      <c r="A13" t="s">
        <v>242</v>
      </c>
      <c r="B13">
        <v>3</v>
      </c>
    </row>
    <row r="14" spans="1:2" x14ac:dyDescent="0.25">
      <c r="A14" t="s">
        <v>56</v>
      </c>
      <c r="B14">
        <v>4</v>
      </c>
    </row>
    <row r="15" spans="1:2" x14ac:dyDescent="0.25">
      <c r="A15" t="s">
        <v>251</v>
      </c>
    </row>
  </sheetData>
  <pageMargins left="0.7" right="0.7" top="0.75" bottom="0.75" header="0.3" footer="0.3"/>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28282"/>
    <pageSetUpPr autoPageBreaks="0" fitToPage="1"/>
  </sheetPr>
  <dimension ref="A1:K30"/>
  <sheetViews>
    <sheetView showGridLines="0" topLeftCell="A14" zoomScaleNormal="100" workbookViewId="0">
      <selection activeCell="C19" sqref="C19"/>
    </sheetView>
  </sheetViews>
  <sheetFormatPr baseColWidth="10" defaultColWidth="9.140625" defaultRowHeight="30" customHeight="1" x14ac:dyDescent="0.25"/>
  <cols>
    <col min="1" max="1" width="23" style="6" bestFit="1" customWidth="1"/>
    <col min="2" max="2" width="23.42578125" style="6" customWidth="1"/>
    <col min="3" max="3" width="60.85546875" style="6" customWidth="1"/>
    <col min="4" max="4" width="35.85546875" style="6" customWidth="1"/>
    <col min="5" max="5" width="28.42578125" style="6" customWidth="1"/>
    <col min="6" max="6" width="16.85546875" style="6" customWidth="1"/>
    <col min="7" max="7" width="11.5703125" style="6" customWidth="1"/>
    <col min="8" max="8" width="35.85546875" style="6" customWidth="1"/>
    <col min="9" max="16384" width="9.140625" style="5"/>
  </cols>
  <sheetData>
    <row r="1" spans="1:11" ht="39" customHeight="1" x14ac:dyDescent="0.25">
      <c r="A1" s="66" t="s">
        <v>3</v>
      </c>
      <c r="B1" s="66"/>
      <c r="C1" s="66"/>
      <c r="D1" s="66"/>
      <c r="E1" s="66"/>
      <c r="F1" s="66"/>
      <c r="G1" s="66"/>
      <c r="H1" s="67"/>
      <c r="I1" s="67"/>
      <c r="J1" s="67"/>
      <c r="K1" s="67"/>
    </row>
    <row r="2" spans="1:11" s="12" customFormat="1" ht="46.5" customHeight="1" x14ac:dyDescent="0.25">
      <c r="A2" s="13" t="s">
        <v>0</v>
      </c>
      <c r="B2" s="13" t="s">
        <v>7</v>
      </c>
      <c r="C2" s="14" t="s">
        <v>5</v>
      </c>
      <c r="D2" s="14" t="s">
        <v>9</v>
      </c>
      <c r="E2" s="14" t="s">
        <v>11</v>
      </c>
      <c r="F2" s="15" t="s">
        <v>6</v>
      </c>
      <c r="G2" s="15" t="s">
        <v>10</v>
      </c>
      <c r="H2" s="15" t="s">
        <v>8</v>
      </c>
    </row>
    <row r="3" spans="1:11" s="4" customFormat="1" ht="34.5" customHeight="1" x14ac:dyDescent="0.25">
      <c r="A3" s="16" t="s">
        <v>17</v>
      </c>
      <c r="B3" s="16" t="s">
        <v>18</v>
      </c>
      <c r="C3" s="19" t="s">
        <v>111</v>
      </c>
      <c r="D3" s="17" t="s">
        <v>19</v>
      </c>
      <c r="E3" s="17" t="s">
        <v>20</v>
      </c>
      <c r="F3" s="17">
        <v>0</v>
      </c>
      <c r="G3" s="17" t="s">
        <v>112</v>
      </c>
      <c r="H3" s="18" t="s">
        <v>21</v>
      </c>
    </row>
    <row r="4" spans="1:11" s="4" customFormat="1" ht="51" x14ac:dyDescent="0.25">
      <c r="A4" s="16" t="s">
        <v>17</v>
      </c>
      <c r="B4" s="16" t="s">
        <v>18</v>
      </c>
      <c r="C4" s="19" t="s">
        <v>22</v>
      </c>
      <c r="D4" s="17" t="s">
        <v>19</v>
      </c>
      <c r="E4" s="17" t="s">
        <v>20</v>
      </c>
      <c r="F4" s="17">
        <v>0</v>
      </c>
      <c r="G4" s="17" t="s">
        <v>23</v>
      </c>
      <c r="H4" s="18" t="s">
        <v>24</v>
      </c>
    </row>
    <row r="5" spans="1:11" s="4" customFormat="1" ht="30" customHeight="1" x14ac:dyDescent="0.25">
      <c r="A5" s="16" t="s">
        <v>17</v>
      </c>
      <c r="B5" s="20" t="s">
        <v>25</v>
      </c>
      <c r="C5" s="19" t="s">
        <v>26</v>
      </c>
      <c r="D5" s="17" t="s">
        <v>19</v>
      </c>
      <c r="E5" s="17" t="s">
        <v>27</v>
      </c>
      <c r="F5" s="17">
        <v>10</v>
      </c>
      <c r="G5" s="17" t="s">
        <v>23</v>
      </c>
      <c r="H5" s="18"/>
    </row>
    <row r="6" spans="1:11" s="4" customFormat="1" ht="51" x14ac:dyDescent="0.25">
      <c r="A6" s="21" t="s">
        <v>28</v>
      </c>
      <c r="B6" s="21" t="s">
        <v>29</v>
      </c>
      <c r="C6" s="23" t="s">
        <v>30</v>
      </c>
      <c r="D6" s="23" t="s">
        <v>31</v>
      </c>
      <c r="E6" s="22" t="s">
        <v>32</v>
      </c>
      <c r="F6" s="22">
        <v>20</v>
      </c>
      <c r="G6" s="22" t="s">
        <v>33</v>
      </c>
      <c r="H6" s="24" t="s">
        <v>34</v>
      </c>
    </row>
    <row r="7" spans="1:11" s="4" customFormat="1" ht="51" x14ac:dyDescent="0.25">
      <c r="A7" s="25" t="s">
        <v>28</v>
      </c>
      <c r="B7" s="26" t="s">
        <v>35</v>
      </c>
      <c r="C7" s="23" t="s">
        <v>36</v>
      </c>
      <c r="D7" s="27" t="s">
        <v>37</v>
      </c>
      <c r="E7" s="22" t="s">
        <v>38</v>
      </c>
      <c r="F7" s="22">
        <v>40</v>
      </c>
      <c r="G7" s="22" t="s">
        <v>39</v>
      </c>
      <c r="H7" s="24" t="s">
        <v>40</v>
      </c>
    </row>
    <row r="8" spans="1:11" s="4" customFormat="1" ht="30" customHeight="1" x14ac:dyDescent="0.25">
      <c r="A8" s="25" t="s">
        <v>28</v>
      </c>
      <c r="B8" s="26"/>
      <c r="C8" s="23" t="s">
        <v>41</v>
      </c>
      <c r="D8" s="22" t="s">
        <v>42</v>
      </c>
      <c r="E8" s="22"/>
      <c r="F8" s="22"/>
      <c r="G8" s="22"/>
      <c r="H8" s="24"/>
    </row>
    <row r="9" spans="1:11" s="4" customFormat="1" ht="38.25" x14ac:dyDescent="0.25">
      <c r="A9" s="28" t="s">
        <v>43</v>
      </c>
      <c r="B9" s="28" t="s">
        <v>44</v>
      </c>
      <c r="C9" s="36" t="s">
        <v>45</v>
      </c>
      <c r="D9" s="29" t="s">
        <v>46</v>
      </c>
      <c r="E9" s="29" t="s">
        <v>47</v>
      </c>
      <c r="F9" s="29">
        <v>24</v>
      </c>
      <c r="G9" s="29" t="s">
        <v>48</v>
      </c>
      <c r="H9" s="30" t="s">
        <v>49</v>
      </c>
    </row>
    <row r="10" spans="1:11" s="4" customFormat="1" ht="38.25" x14ac:dyDescent="0.25">
      <c r="A10" s="28" t="s">
        <v>43</v>
      </c>
      <c r="B10" s="28" t="s">
        <v>50</v>
      </c>
      <c r="C10" s="36" t="s">
        <v>51</v>
      </c>
      <c r="D10" s="29" t="s">
        <v>52</v>
      </c>
      <c r="E10" s="29" t="s">
        <v>47</v>
      </c>
      <c r="F10" s="29">
        <v>24</v>
      </c>
      <c r="G10" s="29" t="s">
        <v>53</v>
      </c>
      <c r="H10" s="30" t="s">
        <v>54</v>
      </c>
    </row>
    <row r="11" spans="1:11" s="4" customFormat="1" ht="38.25" x14ac:dyDescent="0.25">
      <c r="A11" s="28" t="s">
        <v>43</v>
      </c>
      <c r="B11" s="28"/>
      <c r="C11" s="36" t="s">
        <v>55</v>
      </c>
      <c r="D11" s="29" t="s">
        <v>56</v>
      </c>
      <c r="E11" s="29" t="s">
        <v>47</v>
      </c>
      <c r="F11" s="29">
        <v>14</v>
      </c>
      <c r="G11" s="29" t="s">
        <v>48</v>
      </c>
      <c r="H11" s="30" t="s">
        <v>57</v>
      </c>
    </row>
    <row r="12" spans="1:11" s="4" customFormat="1" ht="89.25" x14ac:dyDescent="0.25">
      <c r="A12" s="28" t="s">
        <v>43</v>
      </c>
      <c r="B12" s="28"/>
      <c r="C12" s="36" t="s">
        <v>58</v>
      </c>
      <c r="D12" s="29" t="s">
        <v>59</v>
      </c>
      <c r="E12" s="29" t="s">
        <v>47</v>
      </c>
      <c r="F12" s="29">
        <v>18</v>
      </c>
      <c r="G12" s="29" t="s">
        <v>60</v>
      </c>
      <c r="H12" s="30" t="s">
        <v>61</v>
      </c>
    </row>
    <row r="13" spans="1:11" s="4" customFormat="1" ht="30" customHeight="1" x14ac:dyDescent="0.25">
      <c r="A13" s="28" t="s">
        <v>43</v>
      </c>
      <c r="B13" s="28"/>
      <c r="C13" s="36" t="s">
        <v>62</v>
      </c>
      <c r="D13" s="29" t="s">
        <v>56</v>
      </c>
      <c r="E13" s="29" t="s">
        <v>63</v>
      </c>
      <c r="F13" s="29">
        <v>15</v>
      </c>
      <c r="G13" s="29" t="s">
        <v>53</v>
      </c>
      <c r="H13" s="30" t="s">
        <v>64</v>
      </c>
    </row>
    <row r="14" spans="1:11" s="4" customFormat="1" ht="30" customHeight="1" x14ac:dyDescent="0.25">
      <c r="A14" s="28" t="s">
        <v>65</v>
      </c>
      <c r="B14" s="28" t="s">
        <v>66</v>
      </c>
      <c r="C14" s="36" t="s">
        <v>68</v>
      </c>
      <c r="D14" s="29" t="s">
        <v>67</v>
      </c>
      <c r="E14" s="29" t="s">
        <v>71</v>
      </c>
      <c r="F14" s="29">
        <v>448</v>
      </c>
      <c r="G14" s="29" t="s">
        <v>70</v>
      </c>
      <c r="H14" s="30" t="s">
        <v>69</v>
      </c>
    </row>
    <row r="15" spans="1:11" s="4" customFormat="1" ht="30" customHeight="1" x14ac:dyDescent="0.25">
      <c r="A15" s="28" t="s">
        <v>43</v>
      </c>
      <c r="B15" s="28" t="s">
        <v>110</v>
      </c>
      <c r="C15" s="36" t="s">
        <v>72</v>
      </c>
      <c r="D15" s="29" t="s">
        <v>73</v>
      </c>
      <c r="E15" s="29" t="s">
        <v>75</v>
      </c>
      <c r="F15" s="29">
        <v>170</v>
      </c>
      <c r="G15" s="29" t="s">
        <v>74</v>
      </c>
      <c r="H15" s="30"/>
    </row>
    <row r="16" spans="1:11" s="4" customFormat="1" ht="30" customHeight="1" x14ac:dyDescent="0.25">
      <c r="A16" s="31" t="s">
        <v>76</v>
      </c>
      <c r="B16" s="31"/>
      <c r="C16" s="37" t="s">
        <v>77</v>
      </c>
      <c r="D16" s="32" t="s">
        <v>78</v>
      </c>
      <c r="E16" s="32" t="s">
        <v>79</v>
      </c>
      <c r="F16" s="32">
        <v>30</v>
      </c>
      <c r="G16" s="32" t="s">
        <v>80</v>
      </c>
      <c r="H16" s="33" t="s">
        <v>81</v>
      </c>
    </row>
    <row r="17" spans="1:8" s="4" customFormat="1" ht="30" customHeight="1" x14ac:dyDescent="0.25">
      <c r="A17" s="31" t="s">
        <v>76</v>
      </c>
      <c r="B17" s="28"/>
      <c r="C17" s="36" t="s">
        <v>82</v>
      </c>
      <c r="D17" s="29" t="s">
        <v>83</v>
      </c>
      <c r="E17" s="29" t="s">
        <v>84</v>
      </c>
      <c r="F17" s="29">
        <v>10</v>
      </c>
      <c r="G17" s="29" t="s">
        <v>85</v>
      </c>
      <c r="H17" s="30" t="s">
        <v>86</v>
      </c>
    </row>
    <row r="18" spans="1:8" s="4" customFormat="1" ht="30" customHeight="1" x14ac:dyDescent="0.25">
      <c r="A18" s="31" t="s">
        <v>76</v>
      </c>
      <c r="B18" s="28"/>
      <c r="C18" s="36" t="s">
        <v>87</v>
      </c>
      <c r="D18" s="29" t="s">
        <v>88</v>
      </c>
      <c r="E18" s="29" t="s">
        <v>89</v>
      </c>
      <c r="F18" s="29">
        <v>200</v>
      </c>
      <c r="G18" s="29" t="s">
        <v>90</v>
      </c>
      <c r="H18" s="30" t="s">
        <v>91</v>
      </c>
    </row>
    <row r="19" spans="1:8" s="4" customFormat="1" ht="38.25" x14ac:dyDescent="0.25">
      <c r="A19" s="31" t="s">
        <v>76</v>
      </c>
      <c r="B19" s="28"/>
      <c r="C19" s="36" t="s">
        <v>92</v>
      </c>
      <c r="D19" s="29" t="s">
        <v>93</v>
      </c>
      <c r="E19" s="29" t="s">
        <v>94</v>
      </c>
      <c r="F19" s="29">
        <v>30</v>
      </c>
      <c r="G19" s="32" t="s">
        <v>80</v>
      </c>
      <c r="H19" s="30" t="s">
        <v>95</v>
      </c>
    </row>
    <row r="20" spans="1:8" s="4" customFormat="1" ht="51" x14ac:dyDescent="0.25">
      <c r="A20" s="28" t="s">
        <v>76</v>
      </c>
      <c r="B20" s="28" t="s">
        <v>96</v>
      </c>
      <c r="C20" s="36" t="s">
        <v>97</v>
      </c>
      <c r="D20" s="29" t="s">
        <v>98</v>
      </c>
      <c r="E20" s="29" t="s">
        <v>99</v>
      </c>
      <c r="F20" s="29" t="s">
        <v>23</v>
      </c>
      <c r="G20" s="29" t="s">
        <v>23</v>
      </c>
      <c r="H20" s="30" t="s">
        <v>100</v>
      </c>
    </row>
    <row r="21" spans="1:8" s="4" customFormat="1" ht="30" customHeight="1" x14ac:dyDescent="0.25">
      <c r="A21" s="31" t="s">
        <v>76</v>
      </c>
      <c r="B21" s="28"/>
      <c r="C21" s="36" t="s">
        <v>101</v>
      </c>
      <c r="D21" s="29" t="s">
        <v>88</v>
      </c>
      <c r="E21" s="30" t="s">
        <v>102</v>
      </c>
      <c r="F21" s="29" t="s">
        <v>103</v>
      </c>
      <c r="G21" s="29" t="s">
        <v>85</v>
      </c>
      <c r="H21" s="30"/>
    </row>
    <row r="22" spans="1:8" s="4" customFormat="1" ht="63.75" x14ac:dyDescent="0.25">
      <c r="A22" s="34" t="s">
        <v>104</v>
      </c>
      <c r="B22" s="34" t="s">
        <v>105</v>
      </c>
      <c r="C22" s="23" t="s">
        <v>106</v>
      </c>
      <c r="D22" s="23"/>
      <c r="E22" s="23" t="s">
        <v>107</v>
      </c>
      <c r="F22" s="22">
        <v>170</v>
      </c>
      <c r="G22" s="22" t="s">
        <v>108</v>
      </c>
      <c r="H22" s="35" t="s">
        <v>109</v>
      </c>
    </row>
    <row r="23" spans="1:8" s="4" customFormat="1" ht="30" customHeight="1" x14ac:dyDescent="0.25">
      <c r="A23" s="28" t="s">
        <v>113</v>
      </c>
      <c r="B23" s="28" t="s">
        <v>14</v>
      </c>
      <c r="C23" s="36" t="s">
        <v>114</v>
      </c>
      <c r="D23" s="29" t="s">
        <v>115</v>
      </c>
      <c r="E23" s="29" t="s">
        <v>116</v>
      </c>
      <c r="F23" s="29">
        <v>150</v>
      </c>
      <c r="G23" s="29" t="s">
        <v>108</v>
      </c>
      <c r="H23" s="30" t="s">
        <v>117</v>
      </c>
    </row>
    <row r="24" spans="1:8" s="4" customFormat="1" ht="30" customHeight="1" x14ac:dyDescent="0.25">
      <c r="A24" s="28"/>
      <c r="B24" s="28"/>
      <c r="C24" s="36"/>
      <c r="D24" s="29"/>
      <c r="E24" s="29"/>
      <c r="F24" s="29"/>
      <c r="G24" s="29"/>
      <c r="H24" s="30"/>
    </row>
    <row r="25" spans="1:8" s="4" customFormat="1" ht="30" customHeight="1" x14ac:dyDescent="0.25">
      <c r="A25" s="28"/>
      <c r="B25" s="28"/>
      <c r="C25" s="36"/>
      <c r="D25" s="29"/>
      <c r="E25" s="29"/>
      <c r="F25" s="29"/>
      <c r="G25" s="29"/>
      <c r="H25" s="30"/>
    </row>
    <row r="26" spans="1:8" s="4" customFormat="1" ht="30" customHeight="1" x14ac:dyDescent="0.25">
      <c r="A26" s="28"/>
      <c r="B26" s="28"/>
      <c r="C26" s="36"/>
      <c r="D26" s="29"/>
      <c r="E26" s="29"/>
      <c r="F26" s="29"/>
      <c r="G26" s="29"/>
      <c r="H26" s="30"/>
    </row>
    <row r="27" spans="1:8" s="4" customFormat="1" ht="30" customHeight="1" x14ac:dyDescent="0.25">
      <c r="A27" s="28"/>
      <c r="B27" s="28"/>
      <c r="C27" s="36"/>
      <c r="D27" s="29"/>
      <c r="E27" s="29"/>
      <c r="F27" s="29"/>
      <c r="G27" s="29"/>
      <c r="H27" s="30"/>
    </row>
    <row r="28" spans="1:8" s="4" customFormat="1" ht="30" customHeight="1" x14ac:dyDescent="0.25">
      <c r="A28" s="28"/>
      <c r="B28" s="28"/>
      <c r="C28" s="36"/>
      <c r="D28" s="29"/>
      <c r="E28" s="29"/>
      <c r="F28" s="29"/>
      <c r="G28" s="29"/>
      <c r="H28" s="30"/>
    </row>
    <row r="29" spans="1:8" s="4" customFormat="1" ht="30" customHeight="1" x14ac:dyDescent="0.25">
      <c r="A29" s="28"/>
      <c r="B29" s="28"/>
      <c r="C29" s="36"/>
      <c r="D29" s="29"/>
      <c r="E29" s="29"/>
      <c r="F29" s="29"/>
      <c r="G29" s="29"/>
      <c r="H29" s="30"/>
    </row>
    <row r="30" spans="1:8" ht="30" customHeight="1" x14ac:dyDescent="0.25">
      <c r="A30" s="38" t="s">
        <v>118</v>
      </c>
      <c r="B30" s="38"/>
      <c r="C30" s="38"/>
      <c r="D30" s="38"/>
      <c r="E30" s="38"/>
      <c r="F30" s="39">
        <f>SUM(Inventaire[Nombre d''élèves/enfants concernés])</f>
        <v>1373</v>
      </c>
      <c r="G30" s="38"/>
      <c r="H30" s="38"/>
    </row>
  </sheetData>
  <dataConsolidate/>
  <mergeCells count="1">
    <mergeCell ref="A1:K1"/>
  </mergeCells>
  <phoneticPr fontId="5" type="noConversion"/>
  <dataValidations xWindow="71" yWindow="596" count="5">
    <dataValidation allowBlank="1" showInputMessage="1" showErrorMessage="1" errorTitle="Données non valides" error="Veuillez sélectionner une entrée dans la liste. Pour ajouter ou modifier des éléments, utilisez la table salle/zone sur la feuille de calcul Tour de la salle. " sqref="A7:A29 D7:D29" xr:uid="{00000000-0002-0000-0100-000001000000}"/>
    <dataValidation errorStyle="warning" operator="greaterThan" allowBlank="1" showInputMessage="1" showErrorMessage="1" error="Sélectionnez Pièce/zone dans cette liste. Saisissez une nouvelle entrée pièce/zone dans le classeur Tour de pièce. Sélectionnez ANNULER, appuyez sur ALT+FLÈCHE BAS pour accéder aux options, puis sur FLÈCHE BAS et ENTRÉE pour sélectionner" sqref="F7:F29" xr:uid="{D2CCC561-6750-4D94-A905-A371191F880C}"/>
    <dataValidation allowBlank="1" showInputMessage="1" showErrorMessage="1" errorTitle="Données non valides" error="Veuillez sélectionner une entrée dans la liste. Pour ajouter ou modifier des éléments, utilisez la table salle/zone sur la feuille de calcul Tour de la salle. " sqref="A3:E3 A4:B4 A5 D4:D5" xr:uid="{F9A7555B-BB1F-43E5-8FD0-0CF1C91D4AC0}">
      <formula1>0</formula1>
      <formula2>0</formula2>
    </dataValidation>
    <dataValidation type="list" errorStyle="warning" allowBlank="1" showInputMessage="1" showErrorMessage="1" error="Sélectionnez Pièce/zone dans cette liste. Saisissez une nouvelle entrée pièce/zone dans le classeur Tour de pièce. Sélectionnez ANNULER, appuyez sur ALT+FLÈCHE BAS pour accéder aux options, puis sur FLÈCHE BAS et ENTRÉE pour sélectionner" sqref="G3" xr:uid="{0C6400AF-E0CB-49C7-B69F-4CA2BC72167F}">
      <formula1>RoomList</formula1>
      <formula2>0</formula2>
    </dataValidation>
    <dataValidation errorStyle="warning" operator="greaterThan" allowBlank="1" showInputMessage="1" showErrorMessage="1" error="Sélectionnez Pièce/zone dans cette liste. Saisissez une nouvelle entrée pièce/zone dans le classeur Tour de pièce. Sélectionnez ANNULER, appuyez sur ALT+FLÈCHE BAS pour accéder aux options, puis sur FLÈCHE BAS et ENTRÉE pour sélectionner" sqref="F3:F5" xr:uid="{3EA9062F-2D97-45E4-B610-DE8F51304B64}">
      <formula1>0</formula1>
      <formula2>0</formula2>
    </dataValidation>
  </dataValidations>
  <printOptions horizontalCentered="1"/>
  <pageMargins left="0.7" right="0.7" top="0.75" bottom="0.75" header="0.3" footer="0.3"/>
  <pageSetup paperSize="9" scale="50" fitToHeight="0" orientation="landscape" r:id="rId1"/>
  <headerFooter differentFirst="1">
    <oddFooter>Page &amp;P of &amp;N</oddFooter>
  </headerFooter>
  <legacyDrawing r:id="rId2"/>
  <tableParts count="1">
    <tablePart r:id="rId3"/>
  </tableParts>
</worksheet>
</file>

<file path=docProps/app.xml><?xml version="1.0" encoding="utf-8"?>
<Properties xmlns="http://schemas.openxmlformats.org/officeDocument/2006/extended-properties" xmlns:vt="http://schemas.openxmlformats.org/officeDocument/2006/docPropsVTypes">
  <Template>TM02802345</Template>
  <Application>Microsoft Excel</Application>
  <DocSecurity>0</DocSecurity>
  <ScaleCrop>false</ScaleCrop>
  <HeadingPairs>
    <vt:vector size="4" baseType="variant">
      <vt:variant>
        <vt:lpstr>Feuilles de calcul</vt:lpstr>
      </vt:variant>
      <vt:variant>
        <vt:i4>5</vt:i4>
      </vt:variant>
      <vt:variant>
        <vt:lpstr>Plages nommées</vt:lpstr>
      </vt:variant>
      <vt:variant>
        <vt:i4>4</vt:i4>
      </vt:variant>
    </vt:vector>
  </HeadingPairs>
  <TitlesOfParts>
    <vt:vector size="9" baseType="lpstr">
      <vt:lpstr>Introduction</vt:lpstr>
      <vt:lpstr>Projets ED Carouge 2025-2026</vt:lpstr>
      <vt:lpstr>Projets EDD Carouge 2024-2025</vt:lpstr>
      <vt:lpstr>Graphiques 2024-2025</vt:lpstr>
      <vt:lpstr>Projets EDD Carouge 2023-2024</vt:lpstr>
      <vt:lpstr>'Projets ED Carouge 2025-2026'!TitreColonne1</vt:lpstr>
      <vt:lpstr>TitreColonne1</vt:lpstr>
      <vt:lpstr>'Projets ED Carouge 2025-2026'!Zone_d_impression</vt:lpstr>
      <vt:lpstr>'Projets EDD Carouge 2024-2025'!Zone_d_impression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LACROIX Juliane</dc:creator>
  <cp:lastModifiedBy>Dayer Fournet Claudine (DIP)</cp:lastModifiedBy>
  <cp:lastPrinted>2025-05-22T12:47:59Z</cp:lastPrinted>
  <dcterms:created xsi:type="dcterms:W3CDTF">2017-07-30T14:13:04Z</dcterms:created>
  <dcterms:modified xsi:type="dcterms:W3CDTF">2026-06-23T08:49:03Z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