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-janl\Desktop\"/>
    </mc:Choice>
  </mc:AlternateContent>
  <bookViews>
    <workbookView xWindow="0" yWindow="0" windowWidth="28800" windowHeight="12300"/>
  </bookViews>
  <sheets>
    <sheet name="Exemple" sheetId="1" r:id="rId1"/>
    <sheet name="Vierge_et_Heures_Examens" sheetId="2" r:id="rId2"/>
    <sheet name="Vierge_et_Heures_CIE" sheetId="3" r:id="rId3"/>
    <sheet name="Vierge_CIE" sheetId="4" r:id="rId4"/>
    <sheet name="Vierge" sheetId="5" r:id="rId5"/>
    <sheet name="Mise en situation" sheetId="6" r:id="rId6"/>
  </sheets>
  <definedNames>
    <definedName name="Heure_CIE_2_Services" localSheetId="3">Vierge_CIE!$C$43:$C$44</definedName>
    <definedName name="Heure_CIE_2_Services">Vierge_et_Heures_CIE!$C$43:$C$44</definedName>
    <definedName name="Minute" localSheetId="3">Vierge_CIE!$C$42</definedName>
    <definedName name="Minute">Vierge_et_Heures_CIE!$C$42</definedName>
  </definedNames>
  <calcPr calcId="162913"/>
  <extLst>
    <ext uri="GoogleSheetsCustomDataVersion1">
      <go:sheetsCustomData xmlns:go="http://customooxmlschemas.google.com/" r:id="rId10" roundtripDataSignature="AMtx7mha5yO0jYeTYnMT3SVBVOOO27nv/g=="/>
    </ext>
  </extLst>
</workbook>
</file>

<file path=xl/calcChain.xml><?xml version="1.0" encoding="utf-8"?>
<calcChain xmlns="http://schemas.openxmlformats.org/spreadsheetml/2006/main">
  <c r="A28" i="6" l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F25" i="6"/>
  <c r="E25" i="6"/>
  <c r="D25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9" i="5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28" i="5"/>
  <c r="F25" i="5"/>
  <c r="E25" i="5"/>
  <c r="D25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7" i="5"/>
  <c r="B48" i="4"/>
  <c r="B46" i="4"/>
  <c r="B45" i="4"/>
  <c r="B44" i="4"/>
  <c r="B43" i="4"/>
  <c r="B42" i="4"/>
  <c r="B24" i="4"/>
  <c r="B48" i="3"/>
  <c r="B46" i="3"/>
  <c r="B45" i="3"/>
  <c r="B44" i="3"/>
  <c r="B43" i="3"/>
  <c r="B42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31" i="3"/>
  <c r="B24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B48" i="2"/>
  <c r="B24" i="2"/>
  <c r="A33" i="1"/>
  <c r="A34" i="1" s="1"/>
  <c r="A35" i="1" s="1"/>
  <c r="A36" i="1" s="1"/>
  <c r="A37" i="1" s="1"/>
  <c r="A38" i="1" s="1"/>
  <c r="A39" i="1" s="1"/>
  <c r="A40" i="1" s="1"/>
  <c r="A41" i="1" s="1"/>
  <c r="A32" i="1"/>
  <c r="A3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7" i="1"/>
  <c r="B24" i="1"/>
  <c r="B48" i="1"/>
</calcChain>
</file>

<file path=xl/comments1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Arial"/>
          </rPr>
          <t>======
ID#AAAAHQCNHg4
L Jan     (2020-11-16 06:44:36)
Entrer les nombres de minutes au format :
"00:10:00" (pour 10 minutes)
"00:05:00" (pour 5 minutes)
etc. ...
La colonne "heures" se modifie automatiquement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P+674wDqoLWG9iG/SepXPYlRS6g=="/>
    </ext>
  </extLst>
</comments>
</file>

<file path=xl/comments2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Arial"/>
          </rPr>
          <t>======
ID#AAAAHQCNHhE
L Jan     (2020-11-16 06:44:36)
Entrer les nombres de minutes au format :
"00:10:00" (pour 10 minutes)
"00:05:00" (pour 5 minutes)
etc. ...
La colonne "heures" se modifie automatiquement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0jTpFX1IHOBbyg+bmuVFcr/0C5Q=="/>
    </ext>
  </extLst>
</comments>
</file>

<file path=xl/comments3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Arial"/>
          </rPr>
          <t>======
ID#AAAAHQCNHhI
L Jan     (2020-11-16 06:44:36)
Entrer les nombres de minutes au format :
"00:10:00" (pour 10 minutes)
"00:05:00" (pour 5 minutes)
etc. ...
La colonne "heures" se modifie automatiquement</t>
        </r>
      </text>
    </comment>
    <comment ref="A42" authorId="0" shapeId="0">
      <text>
        <r>
          <rPr>
            <sz val="11"/>
            <color theme="1"/>
            <rFont val="Arial"/>
          </rPr>
          <t>======
ID#AAAAHQCNHhM
EHG    (2020-11-16 06:44:36)
LJA: Pour le 2ème service changer l'heure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p6kK09aH0xNmkpLg1OKt/nuz2hg=="/>
    </ext>
  </extLst>
</comments>
</file>

<file path=xl/comments4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Arial"/>
          </rPr>
          <t>======
ID#AAAAHQCNHg8
L Jan     (2020-11-16 06:44:36)
Entrer les nombres de minutes au format :
"00:10:00" (pour 10 minutes)
"00:05:00" (pour 5 minutes)
etc. ...
La colonne "heures" se modifie automatiquement</t>
        </r>
      </text>
    </comment>
    <comment ref="A42" authorId="0" shapeId="0">
      <text>
        <r>
          <rPr>
            <sz val="11"/>
            <color theme="1"/>
            <rFont val="Arial"/>
          </rPr>
          <t>======
ID#AAAAHQCNHhA
EHG    (2020-11-16 06:44:36)
L. Jan : Pour le 2ème service changer l'heure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IlWI0ZmEeQ04/4BHIePOHS7A0Q=="/>
    </ext>
  </extLst>
</comments>
</file>

<file path=xl/sharedStrings.xml><?xml version="1.0" encoding="utf-8"?>
<sst xmlns="http://schemas.openxmlformats.org/spreadsheetml/2006/main" count="274" uniqueCount="107">
  <si>
    <t>Matin</t>
  </si>
  <si>
    <t>Nom:</t>
  </si>
  <si>
    <t>Cours Interentreprises</t>
  </si>
  <si>
    <t>Corbeille N° :</t>
  </si>
  <si>
    <t>Cuisinière CFC / Cuisinier CFC</t>
  </si>
  <si>
    <t>Menu N° :</t>
  </si>
  <si>
    <t>Plan de travail</t>
  </si>
  <si>
    <t>Heures</t>
  </si>
  <si>
    <t>Temps
(en minutes)</t>
  </si>
  <si>
    <t>Activité</t>
  </si>
  <si>
    <t>Important /CCP</t>
  </si>
  <si>
    <t>Remarques
(°C temps de cuisson)</t>
  </si>
  <si>
    <t>Matériel
(vaisselle de dressage)</t>
  </si>
  <si>
    <t>Mep matériel selon liste</t>
  </si>
  <si>
    <t>Nettoyage et rangements (15 minutes)</t>
  </si>
  <si>
    <t>Vérifier toutes les marchandises
couvertes au frigo</t>
  </si>
  <si>
    <t>Temps Total
Mise en place</t>
  </si>
  <si>
    <t>Après-midi</t>
  </si>
  <si>
    <t>Entretien avec expert référent</t>
  </si>
  <si>
    <t>Mep matériel et vaisselle selon liste</t>
  </si>
  <si>
    <t>Allumer l'étuve</t>
  </si>
  <si>
    <t>Bacs plastiques / plateaux</t>
  </si>
  <si>
    <t>Sortir Jarrets /passer et réduire fond de cuisson</t>
  </si>
  <si>
    <t>Jarret à couvert en cellule</t>
  </si>
  <si>
    <t>Marmite basse</t>
  </si>
  <si>
    <t>Démarrer potage lentilles / 
Turbiner la glace vanille</t>
  </si>
  <si>
    <t>1h30 de cuisson / écumer</t>
  </si>
  <si>
    <t>Cuisson riz basmati et légumes poisson</t>
  </si>
  <si>
    <t>14 minutes</t>
  </si>
  <si>
    <t>Rice cooker</t>
  </si>
  <si>
    <t>Blanchir pdt rissolées</t>
  </si>
  <si>
    <t>Check Glace vanille</t>
  </si>
  <si>
    <t>Cuisson légumes pour jarret</t>
  </si>
  <si>
    <t>Vinaigrette pour hors d'œuvre</t>
  </si>
  <si>
    <t>Zone tampon</t>
  </si>
  <si>
    <t>Sauter croûtons, passer potage, crémer</t>
  </si>
  <si>
    <t>Sauter coussinets de lapin et pleurottes,
Couper rouleaux de figues</t>
  </si>
  <si>
    <t>Envoi du hors d'œuvre froid /tiède (4assiettes)</t>
  </si>
  <si>
    <t>Salade de lapin aux figues
et pleurotes</t>
  </si>
  <si>
    <t>Assiette en verre
(supplément vinaigrette)</t>
  </si>
  <si>
    <t>Envoi du potage (4 tasses / assiettes)</t>
  </si>
  <si>
    <t>Potage Esaü
(croûtons à part)</t>
  </si>
  <si>
    <t>Commencer pochage posson</t>
  </si>
  <si>
    <t>Soupière + 2 tasses
Dentelles et doublures</t>
  </si>
  <si>
    <t>Envoi du poisson et féculent (4 assiettes)</t>
  </si>
  <si>
    <t>Tresse de sole au miel et à l'orange Riz basmati légumes</t>
  </si>
  <si>
    <t>Régénérer plat et rissoler pdt</t>
  </si>
  <si>
    <t>Assiette ovale</t>
  </si>
  <si>
    <t>Envoi du plat principal Viande, légumes et féculents (4 assiettes)</t>
  </si>
  <si>
    <t>Jarret de veau glacé bonne femme Pdt rissolées +garniture</t>
  </si>
  <si>
    <t>Flasher sous la salamandre</t>
  </si>
  <si>
    <t>Assiette carrée</t>
  </si>
  <si>
    <t>Envoi du dessert et friandises (4 portions)</t>
  </si>
  <si>
    <t>Coupe Romanov / Sablés</t>
  </si>
  <si>
    <t>Coupes + Assiette sablés
Dentelles et doublures</t>
  </si>
  <si>
    <t>Rangements et restitution (45 minutes)</t>
  </si>
  <si>
    <t>Retour des marchandises filmées</t>
  </si>
  <si>
    <t>Le poisson doit être levé AVANT la pause de midi</t>
  </si>
  <si>
    <t>Penser à nettoyer et ranger régulièrement le poste et s'hydrater !</t>
  </si>
  <si>
    <t>Assiettes, tasses, ardoise, bolles pour dessert, plaque de cuisson, marmite en fonte</t>
  </si>
  <si>
    <t>Mise en place du poste (Sceau de nettoyage, bac de déchet, compost, réutilisable, plaque GN pour couteau)</t>
  </si>
  <si>
    <t xml:space="preserve">                                                         ''</t>
  </si>
  <si>
    <t>Entretien avec expert référent + Allumer bain-marie</t>
  </si>
  <si>
    <t>Rectifier les différents assaisonnements</t>
  </si>
  <si>
    <t>Assiette ronde</t>
  </si>
  <si>
    <t>Envoi du potage (4 tasses / assiettes)  / Pocher la sole (2min) et sauté le calamar et régénerer le boulghour pilaf et les épinards</t>
  </si>
  <si>
    <t>Tasse + sous-tasse + dentelle</t>
  </si>
  <si>
    <t>Envoi du poisson et féculent (4 assiettes) | Préparer le plat principal</t>
  </si>
  <si>
    <t>Assiette carré + saucière</t>
  </si>
  <si>
    <t xml:space="preserve">Légumes pour 2 </t>
  </si>
  <si>
    <t>2 mignardises par personne</t>
  </si>
  <si>
    <t>Assiettes + ardoise (mignardise)</t>
  </si>
  <si>
    <t>Sophie Vaz</t>
  </si>
  <si>
    <t>Toques et saveurs</t>
  </si>
  <si>
    <t>Laver tailler fruits, champignons, légumes</t>
  </si>
  <si>
    <t>Parer la viande</t>
  </si>
  <si>
    <t>Sirop x 2 (poires et chips</t>
  </si>
  <si>
    <t>Poires cuisson ~30 minutes</t>
  </si>
  <si>
    <t>Duxelle de champignons</t>
  </si>
  <si>
    <t>Caramel beurre salé</t>
  </si>
  <si>
    <t>Egoutter refroidir les poires</t>
  </si>
  <si>
    <t>Chips et flans de courgettes</t>
  </si>
  <si>
    <t>Farcir, marquer cuire mignons</t>
  </si>
  <si>
    <t>Fondant + cuisson</t>
  </si>
  <si>
    <t>Pdt pour purée</t>
  </si>
  <si>
    <t>Pâte à choux + cuisson</t>
  </si>
  <si>
    <t xml:space="preserve">Finition purée + Trancher + Dresser </t>
  </si>
  <si>
    <t>Pause</t>
  </si>
  <si>
    <t>Toutes les marchandises
au frigo</t>
  </si>
  <si>
    <t>02:30 max</t>
  </si>
  <si>
    <t>Matin II</t>
  </si>
  <si>
    <t>Nom :</t>
  </si>
  <si>
    <t>Prénom :</t>
  </si>
  <si>
    <t>Contrôle et lavage des marchandises</t>
  </si>
  <si>
    <t>Mise en place du matériel</t>
  </si>
  <si>
    <t>Nettoyages et rangements</t>
  </si>
  <si>
    <t>Pause repas</t>
  </si>
  <si>
    <t>Entretien avec coach</t>
  </si>
  <si>
    <t>Envoi hors d'œuvre</t>
  </si>
  <si>
    <t>Envoi du potage</t>
  </si>
  <si>
    <t>Envoi du Poisson</t>
  </si>
  <si>
    <t>Envoi du plat principal</t>
  </si>
  <si>
    <t>Envoi de l'entremet et et mignardises</t>
  </si>
  <si>
    <t>Fin du nettoyage officiel</t>
  </si>
  <si>
    <t>Nettoyage, restitution et rangements</t>
  </si>
  <si>
    <t>Nettoyage, restitution et débriefing</t>
  </si>
  <si>
    <t>Fin si tout va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</si>
</sst>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Arial"/>
    </font>
    <font>
      <b/>
      <sz val="11"/>
      <color theme="1"/>
      <name val="Tahoma"/>
    </font>
    <font>
      <sz val="11"/>
      <color theme="1"/>
      <name val="Tahoma"/>
    </font>
    <font>
      <b/>
      <sz val="18"/>
      <color theme="1"/>
      <name val="Tahoma"/>
    </font>
    <font>
      <b/>
      <sz val="8"/>
      <color theme="1"/>
      <name val="Tahoma"/>
    </font>
    <font>
      <sz val="7"/>
      <color theme="1"/>
      <name val="Comic Sans MS"/>
    </font>
    <font>
      <sz val="11"/>
      <color theme="1"/>
      <name val="Calibri"/>
    </font>
    <font>
      <sz val="7"/>
      <name val="Comic Sans MS"/>
    </font>
    <font>
      <sz val="11"/>
      <name val="Calibri"/>
    </font>
    <font>
      <b/>
      <sz val="6"/>
      <color theme="1"/>
      <name val="Tahoma"/>
    </font>
    <font>
      <sz val="11"/>
      <name val="Arial"/>
    </font>
    <font>
      <sz val="9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20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/>
    </xf>
    <xf numFmtId="20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20" fontId="2" fillId="0" borderId="10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11" xfId="0" applyFont="1" applyBorder="1"/>
    <xf numFmtId="0" fontId="7" fillId="0" borderId="12" xfId="0" applyFont="1" applyBorder="1" applyAlignment="1">
      <alignment wrapText="1"/>
    </xf>
    <xf numFmtId="0" fontId="8" fillId="0" borderId="11" xfId="0" applyFont="1" applyBorder="1"/>
    <xf numFmtId="0" fontId="7" fillId="3" borderId="13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3" borderId="11" xfId="0" applyFont="1" applyFill="1" applyBorder="1"/>
    <xf numFmtId="0" fontId="5" fillId="0" borderId="12" xfId="0" applyFont="1" applyBorder="1" applyAlignment="1">
      <alignment wrapText="1"/>
    </xf>
    <xf numFmtId="20" fontId="2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20" fontId="2" fillId="2" borderId="17" xfId="0" applyNumberFormat="1" applyFont="1" applyFill="1" applyBorder="1" applyAlignment="1">
      <alignment horizontal="center"/>
    </xf>
    <xf numFmtId="20" fontId="2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wrapText="1"/>
    </xf>
    <xf numFmtId="0" fontId="6" fillId="2" borderId="19" xfId="0" applyFont="1" applyFill="1" applyBorder="1"/>
    <xf numFmtId="0" fontId="9" fillId="2" borderId="20" xfId="0" applyFont="1" applyFill="1" applyBorder="1" applyAlignment="1">
      <alignment horizontal="center" wrapText="1"/>
    </xf>
    <xf numFmtId="20" fontId="4" fillId="2" borderId="21" xfId="0" applyNumberFormat="1" applyFont="1" applyFill="1" applyBorder="1" applyAlignment="1">
      <alignment horizontal="center" wrapText="1"/>
    </xf>
    <xf numFmtId="0" fontId="6" fillId="2" borderId="21" xfId="0" applyFont="1" applyFill="1" applyBorder="1"/>
    <xf numFmtId="0" fontId="6" fillId="2" borderId="22" xfId="0" applyFont="1" applyFill="1" applyBorder="1"/>
    <xf numFmtId="20" fontId="1" fillId="0" borderId="0" xfId="0" applyNumberFormat="1" applyFont="1"/>
    <xf numFmtId="0" fontId="6" fillId="0" borderId="0" xfId="0" applyFont="1"/>
    <xf numFmtId="0" fontId="6" fillId="0" borderId="2" xfId="0" applyFont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20" fontId="5" fillId="0" borderId="11" xfId="0" applyNumberFormat="1" applyFont="1" applyBorder="1" applyAlignment="1">
      <alignment horizontal="center" wrapText="1"/>
    </xf>
    <xf numFmtId="0" fontId="6" fillId="0" borderId="12" xfId="0" applyFont="1" applyBorder="1"/>
    <xf numFmtId="0" fontId="6" fillId="0" borderId="25" xfId="0" applyFont="1" applyBorder="1"/>
    <xf numFmtId="0" fontId="5" fillId="2" borderId="13" xfId="0" applyFont="1" applyFill="1" applyBorder="1" applyAlignment="1">
      <alignment wrapText="1"/>
    </xf>
    <xf numFmtId="20" fontId="5" fillId="0" borderId="15" xfId="0" applyNumberFormat="1" applyFont="1" applyBorder="1" applyAlignment="1">
      <alignment horizontal="center"/>
    </xf>
    <xf numFmtId="20" fontId="1" fillId="2" borderId="17" xfId="0" applyNumberFormat="1" applyFont="1" applyFill="1" applyBorder="1" applyAlignment="1">
      <alignment horizontal="center"/>
    </xf>
    <xf numFmtId="20" fontId="1" fillId="2" borderId="20" xfId="0" applyNumberFormat="1" applyFont="1" applyFill="1" applyBorder="1" applyAlignment="1">
      <alignment horizontal="center"/>
    </xf>
    <xf numFmtId="20" fontId="2" fillId="2" borderId="2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2" borderId="18" xfId="0" applyFont="1" applyFill="1" applyBorder="1"/>
    <xf numFmtId="0" fontId="2" fillId="0" borderId="2" xfId="0" applyFont="1" applyBorder="1" applyAlignment="1"/>
    <xf numFmtId="20" fontId="2" fillId="2" borderId="7" xfId="0" applyNumberFormat="1" applyFont="1" applyFill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20" fontId="2" fillId="0" borderId="29" xfId="0" applyNumberFormat="1" applyFont="1" applyBorder="1" applyAlignment="1">
      <alignment horizontal="center" vertical="center"/>
    </xf>
    <xf numFmtId="20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20" fontId="2" fillId="0" borderId="29" xfId="0" applyNumberFormat="1" applyFont="1" applyBorder="1" applyAlignment="1">
      <alignment horizontal="center" vertical="center"/>
    </xf>
    <xf numFmtId="20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horizontal="center" vertical="center" wrapText="1"/>
    </xf>
    <xf numFmtId="20" fontId="4" fillId="2" borderId="39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left" vertical="center"/>
    </xf>
    <xf numFmtId="20" fontId="2" fillId="3" borderId="7" xfId="0" applyNumberFormat="1" applyFont="1" applyFill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20" fontId="2" fillId="0" borderId="29" xfId="0" applyNumberFormat="1" applyFont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 vertical="center"/>
    </xf>
    <xf numFmtId="20" fontId="2" fillId="2" borderId="2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20" fontId="1" fillId="2" borderId="29" xfId="0" applyNumberFormat="1" applyFont="1" applyFill="1" applyBorder="1" applyAlignment="1">
      <alignment horizontal="center" vertical="center"/>
    </xf>
    <xf numFmtId="20" fontId="2" fillId="2" borderId="30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20" fontId="5" fillId="0" borderId="27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2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3" xfId="0" applyFont="1" applyBorder="1"/>
    <xf numFmtId="20" fontId="2" fillId="0" borderId="7" xfId="0" applyNumberFormat="1" applyFont="1" applyBorder="1" applyAlignment="1">
      <alignment horizontal="center" vertical="center"/>
    </xf>
    <xf numFmtId="20" fontId="11" fillId="0" borderId="26" xfId="0" applyNumberFormat="1" applyFont="1" applyBorder="1" applyAlignment="1">
      <alignment horizontal="center" vertical="center"/>
    </xf>
    <xf numFmtId="20" fontId="11" fillId="0" borderId="30" xfId="0" applyNumberFormat="1" applyFont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20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0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23" xfId="0" applyFont="1" applyBorder="1" applyAlignment="1">
      <alignment horizontal="center"/>
    </xf>
    <xf numFmtId="0" fontId="10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1295400</xdr:colOff>
      <xdr:row>3</xdr:row>
      <xdr:rowOff>9525</xdr:rowOff>
    </xdr:from>
    <xdr:ext cx="1333500" cy="333375"/>
    <xdr:sp macro="" textlink="">
      <xdr:nvSpPr>
        <xdr:cNvPr id="3" name="Shape 3"/>
        <xdr:cNvSpPr/>
      </xdr:nvSpPr>
      <xdr:spPr>
        <a:xfrm>
          <a:off x="4684013" y="3618075"/>
          <a:ext cx="1323975" cy="3238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1" i="1">
              <a:ln w="9525" cap="flat" cmpd="sng">
                <a:solidFill>
                  <a:srgbClr val="FF0000">
                    <a:alpha val="55294"/>
                  </a:srgbClr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FFFF00"/>
              </a:solidFill>
              <a:latin typeface="Calibri"/>
            </a:rPr>
            <a:t>PW 123456</a:t>
          </a:r>
        </a:p>
      </xdr:txBody>
    </xdr:sp>
    <xdr:clientData fLocksWithSheet="0"/>
  </xdr:oneCellAnchor>
  <xdr:oneCellAnchor>
    <xdr:from>
      <xdr:col>0</xdr:col>
      <xdr:colOff>228600</xdr:colOff>
      <xdr:row>1</xdr:row>
      <xdr:rowOff>0</xdr:rowOff>
    </xdr:from>
    <xdr:ext cx="381000" cy="400050"/>
    <xdr:pic>
      <xdr:nvPicPr>
        <xdr:cNvPr id="2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25</xdr:row>
      <xdr:rowOff>0</xdr:rowOff>
    </xdr:from>
    <xdr:ext cx="381000" cy="400050"/>
    <xdr:pic>
      <xdr:nvPicPr>
        <xdr:cNvPr id="4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0</xdr:rowOff>
    </xdr:from>
    <xdr:ext cx="381000" cy="400050"/>
    <xdr:pic>
      <xdr:nvPicPr>
        <xdr:cNvPr id="2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25</xdr:row>
      <xdr:rowOff>0</xdr:rowOff>
    </xdr:from>
    <xdr:ext cx="381000" cy="400050"/>
    <xdr:pic>
      <xdr:nvPicPr>
        <xdr:cNvPr id="3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0</xdr:rowOff>
    </xdr:from>
    <xdr:ext cx="381000" cy="400050"/>
    <xdr:pic>
      <xdr:nvPicPr>
        <xdr:cNvPr id="2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25</xdr:row>
      <xdr:rowOff>0</xdr:rowOff>
    </xdr:from>
    <xdr:ext cx="381000" cy="400050"/>
    <xdr:pic>
      <xdr:nvPicPr>
        <xdr:cNvPr id="3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0</xdr:rowOff>
    </xdr:from>
    <xdr:ext cx="381000" cy="400050"/>
    <xdr:pic>
      <xdr:nvPicPr>
        <xdr:cNvPr id="2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25</xdr:row>
      <xdr:rowOff>0</xdr:rowOff>
    </xdr:from>
    <xdr:ext cx="381000" cy="400050"/>
    <xdr:pic>
      <xdr:nvPicPr>
        <xdr:cNvPr id="3" name="image1.jpg" descr="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3425" cy="7048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24</xdr:row>
      <xdr:rowOff>66675</xdr:rowOff>
    </xdr:from>
    <xdr:ext cx="495300" cy="47625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3425" cy="7048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24</xdr:row>
      <xdr:rowOff>66675</xdr:rowOff>
    </xdr:from>
    <xdr:ext cx="495300" cy="47625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workbookViewId="0"/>
  </sheetViews>
  <sheetFormatPr baseColWidth="10" defaultColWidth="12.625" defaultRowHeight="15" customHeight="1"/>
  <cols>
    <col min="1" max="2" width="10.75" customWidth="1"/>
    <col min="3" max="3" width="45.125" customWidth="1"/>
    <col min="4" max="4" width="17.625" customWidth="1"/>
    <col min="5" max="6" width="17.25" customWidth="1"/>
    <col min="7" max="26" width="10" customWidth="1"/>
  </cols>
  <sheetData>
    <row r="1" spans="1:26" ht="13.5" customHeight="1">
      <c r="A1" s="1" t="s">
        <v>0</v>
      </c>
      <c r="B1" s="2"/>
      <c r="C1" s="2"/>
      <c r="D1" s="2"/>
      <c r="E1" s="2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2" t="s">
        <v>2</v>
      </c>
      <c r="C2" s="2"/>
      <c r="D2" s="2"/>
      <c r="E2" s="2" t="s">
        <v>3</v>
      </c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 t="s">
        <v>4</v>
      </c>
      <c r="C3" s="2"/>
      <c r="D3" s="2"/>
      <c r="E3" s="2" t="s">
        <v>5</v>
      </c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119" t="s">
        <v>6</v>
      </c>
      <c r="B4" s="120"/>
      <c r="C4" s="120"/>
      <c r="D4" s="120"/>
      <c r="E4" s="120"/>
      <c r="F4" s="12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>
      <c r="A5" s="6" t="s">
        <v>7</v>
      </c>
      <c r="B5" s="7" t="s">
        <v>8</v>
      </c>
      <c r="C5" s="8" t="s">
        <v>9</v>
      </c>
      <c r="D5" s="8" t="s">
        <v>10</v>
      </c>
      <c r="E5" s="9" t="s">
        <v>11</v>
      </c>
      <c r="F5" s="10" t="s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5" customHeight="1">
      <c r="A6" s="12">
        <v>0.40625</v>
      </c>
      <c r="B6" s="13">
        <v>6.9444444444444432E-3</v>
      </c>
      <c r="C6" s="14" t="s">
        <v>13</v>
      </c>
      <c r="D6" s="15"/>
      <c r="E6" s="15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17">
        <f t="shared" ref="A7:A22" si="0">A6+B6</f>
        <v>0.41319444444444442</v>
      </c>
      <c r="B7" s="18">
        <v>3.4722222222222216E-3</v>
      </c>
      <c r="C7" s="19"/>
      <c r="D7" s="19"/>
      <c r="E7" s="20"/>
      <c r="F7" s="2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17">
        <f t="shared" si="0"/>
        <v>0.41666666666666663</v>
      </c>
      <c r="B8" s="18">
        <v>2.0833333333333332E-2</v>
      </c>
      <c r="C8" s="19"/>
      <c r="D8" s="19"/>
      <c r="E8" s="20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17">
        <f t="shared" si="0"/>
        <v>0.43749999999999994</v>
      </c>
      <c r="B9" s="18">
        <v>6.9444444444444432E-3</v>
      </c>
      <c r="C9" s="19"/>
      <c r="D9" s="19"/>
      <c r="E9" s="22"/>
      <c r="F9" s="2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17">
        <f t="shared" si="0"/>
        <v>0.44444444444444436</v>
      </c>
      <c r="B10" s="18">
        <v>8.3333333333333332E-3</v>
      </c>
      <c r="C10" s="19"/>
      <c r="D10" s="19"/>
      <c r="E10" s="20"/>
      <c r="F10" s="2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17">
        <f t="shared" si="0"/>
        <v>0.45277777777777772</v>
      </c>
      <c r="B11" s="18">
        <v>1.0416666666666666E-2</v>
      </c>
      <c r="C11" s="19"/>
      <c r="D11" s="19"/>
      <c r="E11" s="23"/>
      <c r="F11" s="2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17">
        <f t="shared" si="0"/>
        <v>0.46319444444444441</v>
      </c>
      <c r="B12" s="18">
        <v>6.9444444444444432E-3</v>
      </c>
      <c r="C12" s="19"/>
      <c r="D12" s="24"/>
      <c r="E12" s="25"/>
      <c r="F12" s="2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17">
        <f t="shared" si="0"/>
        <v>0.47013888888888883</v>
      </c>
      <c r="B13" s="18">
        <v>6.9444444444444432E-3</v>
      </c>
      <c r="C13" s="19"/>
      <c r="D13" s="19"/>
      <c r="E13" s="25"/>
      <c r="F13" s="2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17">
        <f t="shared" si="0"/>
        <v>0.47708333333333325</v>
      </c>
      <c r="B14" s="18">
        <v>8.3333333333333332E-3</v>
      </c>
      <c r="C14" s="19"/>
      <c r="D14" s="19"/>
      <c r="E14" s="25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17">
        <f t="shared" si="0"/>
        <v>0.48541666666666661</v>
      </c>
      <c r="B15" s="18">
        <v>6.9444444444444432E-3</v>
      </c>
      <c r="C15" s="19"/>
      <c r="D15" s="24"/>
      <c r="E15" s="23"/>
      <c r="F15" s="2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17">
        <f t="shared" si="0"/>
        <v>0.49236111111111103</v>
      </c>
      <c r="B16" s="18">
        <v>1.0416666666666666E-2</v>
      </c>
      <c r="C16" s="19"/>
      <c r="D16" s="19"/>
      <c r="E16" s="25"/>
      <c r="F16" s="2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7">
        <f t="shared" si="0"/>
        <v>0.50277777777777766</v>
      </c>
      <c r="B17" s="18">
        <v>6.9444444444444432E-3</v>
      </c>
      <c r="C17" s="19"/>
      <c r="D17" s="24"/>
      <c r="E17" s="23"/>
      <c r="F17" s="2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17">
        <f t="shared" si="0"/>
        <v>0.50972222222222208</v>
      </c>
      <c r="B18" s="20"/>
      <c r="C18" s="24"/>
      <c r="D18" s="24"/>
      <c r="E18" s="20"/>
      <c r="F18" s="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17">
        <f t="shared" si="0"/>
        <v>0.50972222222222208</v>
      </c>
      <c r="B19" s="20"/>
      <c r="C19" s="24"/>
      <c r="D19" s="24"/>
      <c r="E19" s="20"/>
      <c r="F19" s="2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17">
        <f t="shared" si="0"/>
        <v>0.50972222222222208</v>
      </c>
      <c r="B20" s="20"/>
      <c r="C20" s="24"/>
      <c r="D20" s="24"/>
      <c r="E20" s="20"/>
      <c r="F20" s="2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17">
        <f t="shared" si="0"/>
        <v>0.50972222222222208</v>
      </c>
      <c r="B21" s="20"/>
      <c r="C21" s="24"/>
      <c r="D21" s="24"/>
      <c r="E21" s="20"/>
      <c r="F21" s="2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27">
        <f t="shared" si="0"/>
        <v>0.50972222222222208</v>
      </c>
      <c r="B22" s="28"/>
      <c r="C22" s="28"/>
      <c r="D22" s="28"/>
      <c r="E22" s="28"/>
      <c r="F22" s="2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30">
        <v>0.51041666666666663</v>
      </c>
      <c r="B23" s="31">
        <v>0.52083333333333337</v>
      </c>
      <c r="C23" s="32" t="s">
        <v>14</v>
      </c>
      <c r="D23" s="32" t="s">
        <v>15</v>
      </c>
      <c r="E23" s="32"/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34" t="s">
        <v>16</v>
      </c>
      <c r="B24" s="35" t="e">
        <f ca="1">SOMME(B6:B22)</f>
        <v>#NAME?</v>
      </c>
      <c r="C24" s="36"/>
      <c r="D24" s="36"/>
      <c r="E24" s="36"/>
      <c r="F24" s="3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8" t="s">
        <v>17</v>
      </c>
      <c r="B25" s="39"/>
      <c r="C25" s="39"/>
      <c r="D25" s="39"/>
      <c r="E25" s="39" t="s">
        <v>1</v>
      </c>
      <c r="F25" s="4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9"/>
      <c r="B26" s="39" t="s">
        <v>2</v>
      </c>
      <c r="C26" s="39"/>
      <c r="D26" s="39"/>
      <c r="E26" s="39" t="s">
        <v>3</v>
      </c>
      <c r="F26" s="4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9"/>
      <c r="B27" s="39" t="s">
        <v>4</v>
      </c>
      <c r="C27" s="39"/>
      <c r="D27" s="39"/>
      <c r="E27" s="39" t="s">
        <v>5</v>
      </c>
      <c r="F27" s="4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" customHeight="1">
      <c r="A28" s="121" t="s">
        <v>6</v>
      </c>
      <c r="B28" s="122"/>
      <c r="C28" s="122"/>
      <c r="D28" s="122"/>
      <c r="E28" s="122"/>
      <c r="F28" s="12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" customHeight="1">
      <c r="A29" s="41" t="s">
        <v>7</v>
      </c>
      <c r="B29" s="42" t="s">
        <v>8</v>
      </c>
      <c r="C29" s="43" t="s">
        <v>9</v>
      </c>
      <c r="D29" s="43" t="s">
        <v>10</v>
      </c>
      <c r="E29" s="44" t="s">
        <v>11</v>
      </c>
      <c r="F29" s="45" t="s">
        <v>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2.5" customHeight="1">
      <c r="A30" s="30">
        <v>0.54166666666666663</v>
      </c>
      <c r="B30" s="46">
        <v>1.0416666666666666E-2</v>
      </c>
      <c r="C30" s="24" t="s">
        <v>18</v>
      </c>
      <c r="D30" s="20"/>
      <c r="E30" s="20"/>
      <c r="F30" s="4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17">
        <f t="shared" ref="A31:A41" si="1">A30+B30</f>
        <v>0.55208333333333326</v>
      </c>
      <c r="B31" s="18">
        <v>3.4722222222222216E-3</v>
      </c>
      <c r="C31" s="24" t="s">
        <v>19</v>
      </c>
      <c r="D31" s="24" t="s">
        <v>20</v>
      </c>
      <c r="E31" s="20"/>
      <c r="F31" s="26" t="s">
        <v>21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17">
        <f t="shared" si="1"/>
        <v>0.55555555555555547</v>
      </c>
      <c r="B32" s="18">
        <v>1.0416666666666666E-2</v>
      </c>
      <c r="C32" s="24" t="s">
        <v>22</v>
      </c>
      <c r="D32" s="24" t="s">
        <v>23</v>
      </c>
      <c r="E32" s="20"/>
      <c r="F32" s="26" t="s">
        <v>24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17">
        <f t="shared" si="1"/>
        <v>0.5659722222222221</v>
      </c>
      <c r="B33" s="18">
        <v>1.3888888888888886E-2</v>
      </c>
      <c r="C33" s="24" t="s">
        <v>25</v>
      </c>
      <c r="D33" s="24"/>
      <c r="E33" s="48" t="s">
        <v>26</v>
      </c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17">
        <f t="shared" si="1"/>
        <v>0.57986111111111094</v>
      </c>
      <c r="B34" s="18">
        <v>1.3888888888888886E-2</v>
      </c>
      <c r="C34" s="24" t="s">
        <v>27</v>
      </c>
      <c r="D34" s="24"/>
      <c r="E34" s="20" t="s">
        <v>28</v>
      </c>
      <c r="F34" s="26" t="s">
        <v>29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17">
        <f t="shared" si="1"/>
        <v>0.59374999999999978</v>
      </c>
      <c r="B35" s="18">
        <v>6.9444444444444432E-3</v>
      </c>
      <c r="C35" s="24" t="s">
        <v>30</v>
      </c>
      <c r="D35" s="24"/>
      <c r="E35" s="49" t="s">
        <v>31</v>
      </c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17">
        <f t="shared" si="1"/>
        <v>0.6006944444444442</v>
      </c>
      <c r="B36" s="18">
        <v>6.9444444444444432E-3</v>
      </c>
      <c r="C36" s="24" t="s">
        <v>32</v>
      </c>
      <c r="D36" s="24"/>
      <c r="E36" s="20"/>
      <c r="F36" s="2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17">
        <f t="shared" si="1"/>
        <v>0.60763888888888862</v>
      </c>
      <c r="B37" s="18">
        <v>1.3888888888888886E-2</v>
      </c>
      <c r="C37" s="24" t="s">
        <v>33</v>
      </c>
      <c r="D37" s="24"/>
      <c r="E37" s="20"/>
      <c r="F37" s="2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17">
        <f t="shared" si="1"/>
        <v>0.62152777777777746</v>
      </c>
      <c r="B38" s="18">
        <v>6.9444444444444432E-3</v>
      </c>
      <c r="C38" s="24" t="s">
        <v>34</v>
      </c>
      <c r="D38" s="24"/>
      <c r="E38" s="20"/>
      <c r="F38" s="2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17">
        <f t="shared" si="1"/>
        <v>0.62847222222222188</v>
      </c>
      <c r="B39" s="18">
        <v>6.9444444444444432E-3</v>
      </c>
      <c r="C39" s="24" t="s">
        <v>35</v>
      </c>
      <c r="D39" s="24"/>
      <c r="E39" s="20"/>
      <c r="F39" s="2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17">
        <f t="shared" si="1"/>
        <v>0.6354166666666663</v>
      </c>
      <c r="B40" s="18">
        <v>3.4722222222222216E-3</v>
      </c>
      <c r="C40" s="24" t="s">
        <v>36</v>
      </c>
      <c r="D40" s="24"/>
      <c r="E40" s="20"/>
      <c r="F40" s="2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27">
        <f t="shared" si="1"/>
        <v>0.63888888888888851</v>
      </c>
      <c r="B41" s="50"/>
      <c r="C41" s="28"/>
      <c r="D41" s="28"/>
      <c r="E41" s="28"/>
      <c r="F41" s="2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51">
        <v>0.63888888888888895</v>
      </c>
      <c r="B42" s="31">
        <v>0.64583333333333337</v>
      </c>
      <c r="C42" s="24" t="s">
        <v>37</v>
      </c>
      <c r="D42" s="24" t="s">
        <v>38</v>
      </c>
      <c r="E42" s="20"/>
      <c r="F42" s="26" t="s">
        <v>39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51">
        <v>0.65277777777777779</v>
      </c>
      <c r="B43" s="31">
        <v>0.65972222222222221</v>
      </c>
      <c r="C43" s="24" t="s">
        <v>40</v>
      </c>
      <c r="D43" s="24" t="s">
        <v>41</v>
      </c>
      <c r="E43" s="24" t="s">
        <v>42</v>
      </c>
      <c r="F43" s="26" t="s">
        <v>43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51">
        <v>0.66666666666666663</v>
      </c>
      <c r="B44" s="31">
        <v>0.67361111111111116</v>
      </c>
      <c r="C44" s="24" t="s">
        <v>44</v>
      </c>
      <c r="D44" s="24" t="s">
        <v>45</v>
      </c>
      <c r="E44" s="24" t="s">
        <v>46</v>
      </c>
      <c r="F44" s="26" t="s">
        <v>47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51">
        <v>0.68055555555555547</v>
      </c>
      <c r="B45" s="31">
        <v>0.69097222222222221</v>
      </c>
      <c r="C45" s="24" t="s">
        <v>48</v>
      </c>
      <c r="D45" s="24" t="s">
        <v>49</v>
      </c>
      <c r="E45" s="24" t="s">
        <v>50</v>
      </c>
      <c r="F45" s="26" t="s">
        <v>51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52">
        <v>0.69791666666666663</v>
      </c>
      <c r="B46" s="53">
        <v>0.70833333333333337</v>
      </c>
      <c r="C46" s="54" t="s">
        <v>52</v>
      </c>
      <c r="D46" s="28" t="s">
        <v>53</v>
      </c>
      <c r="E46" s="28"/>
      <c r="F46" s="29" t="s">
        <v>54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51">
        <v>0.70833333333333337</v>
      </c>
      <c r="B47" s="31">
        <v>0.73958333333333337</v>
      </c>
      <c r="C47" s="32" t="s">
        <v>55</v>
      </c>
      <c r="D47" s="32" t="s">
        <v>56</v>
      </c>
      <c r="E47" s="55"/>
      <c r="F47" s="3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34" t="s">
        <v>16</v>
      </c>
      <c r="B48" s="35" t="e">
        <f ca="1">SOMME(B31:B41)</f>
        <v>#NAME?</v>
      </c>
      <c r="C48" s="36"/>
      <c r="D48" s="36"/>
      <c r="E48" s="36"/>
      <c r="F48" s="3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4:F4"/>
    <mergeCell ref="A28:F28"/>
  </mergeCells>
  <pageMargins left="0.31496062992125984" right="0.31496062992125984" top="0.74803149606299213" bottom="0.35433070866141736" header="0" footer="0"/>
  <pageSetup paperSize="9" orientation="landscape"/>
  <headerFooter>
    <oddFooter>&amp;L&amp;F &amp;A&amp;CCréation le 08.08.2013 par L. Jan&amp;R&amp;P/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baseColWidth="10" defaultColWidth="12.625" defaultRowHeight="15" customHeight="1"/>
  <cols>
    <col min="1" max="2" width="10.75" customWidth="1"/>
    <col min="3" max="3" width="45.125" customWidth="1"/>
    <col min="4" max="4" width="17.625" customWidth="1"/>
    <col min="5" max="6" width="17.25" customWidth="1"/>
    <col min="7" max="26" width="10" hidden="1" customWidth="1"/>
  </cols>
  <sheetData>
    <row r="1" spans="1:26" ht="13.5" customHeight="1">
      <c r="A1" s="1" t="s">
        <v>0</v>
      </c>
      <c r="B1" s="2"/>
      <c r="C1" s="2"/>
      <c r="D1" s="2"/>
      <c r="E1" s="2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2" t="s">
        <v>2</v>
      </c>
      <c r="C2" s="2"/>
      <c r="D2" s="2"/>
      <c r="E2" s="2" t="s">
        <v>3</v>
      </c>
      <c r="F2" s="5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 t="s">
        <v>4</v>
      </c>
      <c r="C3" s="2"/>
      <c r="D3" s="2"/>
      <c r="E3" s="2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119" t="s">
        <v>6</v>
      </c>
      <c r="B4" s="120"/>
      <c r="C4" s="120"/>
      <c r="D4" s="120"/>
      <c r="E4" s="120"/>
      <c r="F4" s="12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>
      <c r="A5" s="6" t="s">
        <v>7</v>
      </c>
      <c r="B5" s="7" t="s">
        <v>8</v>
      </c>
      <c r="C5" s="8" t="s">
        <v>9</v>
      </c>
      <c r="D5" s="8" t="s">
        <v>10</v>
      </c>
      <c r="E5" s="9" t="s">
        <v>11</v>
      </c>
      <c r="F5" s="10" t="s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35.25" customHeight="1">
      <c r="A6" s="57">
        <v>0.40625</v>
      </c>
      <c r="B6" s="58">
        <v>6.9444444444444441E-3</v>
      </c>
      <c r="C6" s="59" t="s">
        <v>13</v>
      </c>
      <c r="D6" s="60" t="s">
        <v>57</v>
      </c>
      <c r="E6" s="61" t="s">
        <v>58</v>
      </c>
      <c r="F6" s="60" t="s">
        <v>59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2">
        <v>0.41319444444444442</v>
      </c>
      <c r="B7" s="63">
        <v>3.472222222222222E-3</v>
      </c>
      <c r="C7" s="64" t="s">
        <v>60</v>
      </c>
      <c r="D7" s="65"/>
      <c r="E7" s="66"/>
      <c r="F7" s="6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5.5" customHeight="1">
      <c r="A8" s="62"/>
      <c r="B8" s="63"/>
      <c r="C8" s="64"/>
      <c r="D8" s="65"/>
      <c r="E8" s="68"/>
      <c r="F8" s="6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62"/>
      <c r="B9" s="63"/>
      <c r="C9" s="64"/>
      <c r="D9" s="65"/>
      <c r="E9" s="66"/>
      <c r="F9" s="6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62"/>
      <c r="B10" s="63"/>
      <c r="C10" s="64"/>
      <c r="D10" s="65"/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62"/>
      <c r="B11" s="63"/>
      <c r="C11" s="64"/>
      <c r="D11" s="65"/>
      <c r="E11" s="66"/>
      <c r="F11" s="6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62"/>
      <c r="B12" s="63"/>
      <c r="C12" s="64"/>
      <c r="D12" s="65"/>
      <c r="E12" s="66"/>
      <c r="F12" s="6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69"/>
      <c r="B13" s="70"/>
      <c r="C13" s="64"/>
      <c r="D13" s="65"/>
      <c r="E13" s="68"/>
      <c r="F13" s="6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69"/>
      <c r="B14" s="70"/>
      <c r="C14" s="64"/>
      <c r="D14" s="65"/>
      <c r="E14" s="66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69"/>
      <c r="B15" s="70"/>
      <c r="C15" s="64" t="s">
        <v>61</v>
      </c>
      <c r="D15" s="65"/>
      <c r="E15" s="66"/>
      <c r="F15" s="6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69"/>
      <c r="B16" s="70"/>
      <c r="C16" s="64" t="s">
        <v>61</v>
      </c>
      <c r="D16" s="65"/>
      <c r="E16" s="66"/>
      <c r="F16" s="6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69"/>
      <c r="B17" s="70"/>
      <c r="C17" s="64" t="s">
        <v>61</v>
      </c>
      <c r="D17" s="65"/>
      <c r="E17" s="66"/>
      <c r="F17" s="6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69"/>
      <c r="B18" s="71"/>
      <c r="C18" s="64" t="s">
        <v>61</v>
      </c>
      <c r="D18" s="65"/>
      <c r="E18" s="66"/>
      <c r="F18" s="6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69"/>
      <c r="B19" s="71"/>
      <c r="C19" s="64" t="s">
        <v>61</v>
      </c>
      <c r="D19" s="65"/>
      <c r="E19" s="66"/>
      <c r="F19" s="6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69"/>
      <c r="B20" s="71"/>
      <c r="C20" s="64" t="s">
        <v>61</v>
      </c>
      <c r="D20" s="65"/>
      <c r="E20" s="66"/>
      <c r="F20" s="6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69"/>
      <c r="B21" s="71"/>
      <c r="C21" s="64" t="s">
        <v>61</v>
      </c>
      <c r="D21" s="65"/>
      <c r="E21" s="66"/>
      <c r="F21" s="6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72"/>
      <c r="B22" s="73"/>
      <c r="C22" s="64" t="s">
        <v>61</v>
      </c>
      <c r="D22" s="74"/>
      <c r="E22" s="75"/>
      <c r="F22" s="7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77">
        <v>0.5</v>
      </c>
      <c r="B23" s="78">
        <v>1.0416666666666666E-2</v>
      </c>
      <c r="C23" s="79" t="s">
        <v>14</v>
      </c>
      <c r="D23" s="79" t="s">
        <v>15</v>
      </c>
      <c r="E23" s="79"/>
      <c r="F23" s="8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81" t="s">
        <v>16</v>
      </c>
      <c r="B24" s="82">
        <f>SUM(B6:B22)</f>
        <v>1.0416666666666666E-2</v>
      </c>
      <c r="C24" s="83"/>
      <c r="D24" s="83"/>
      <c r="E24" s="84"/>
      <c r="F24" s="8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86" t="s">
        <v>17</v>
      </c>
      <c r="B25" s="2"/>
      <c r="C25" s="2"/>
      <c r="D25" s="2"/>
      <c r="E25" s="2" t="s">
        <v>1</v>
      </c>
      <c r="F25" s="5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2" t="s">
        <v>2</v>
      </c>
      <c r="C26" s="2"/>
      <c r="D26" s="2"/>
      <c r="E26" s="2" t="s">
        <v>3</v>
      </c>
      <c r="F26" s="5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2" t="s">
        <v>4</v>
      </c>
      <c r="C27" s="2"/>
      <c r="D27" s="2"/>
      <c r="E27" s="2" t="s">
        <v>5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" customHeight="1">
      <c r="A28" s="119" t="s">
        <v>6</v>
      </c>
      <c r="B28" s="120"/>
      <c r="C28" s="120"/>
      <c r="D28" s="120"/>
      <c r="E28" s="120"/>
      <c r="F28" s="1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" customHeight="1">
      <c r="A29" s="6" t="s">
        <v>7</v>
      </c>
      <c r="B29" s="7" t="s">
        <v>8</v>
      </c>
      <c r="C29" s="8" t="s">
        <v>9</v>
      </c>
      <c r="D29" s="8" t="s">
        <v>10</v>
      </c>
      <c r="E29" s="9" t="s">
        <v>11</v>
      </c>
      <c r="F29" s="10" t="s">
        <v>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2.5" customHeight="1">
      <c r="A30" s="87">
        <v>0.54166666666666663</v>
      </c>
      <c r="B30" s="88">
        <v>3.472222222222222E-3</v>
      </c>
      <c r="C30" s="60" t="s">
        <v>62</v>
      </c>
      <c r="D30" s="59"/>
      <c r="E30" s="89"/>
      <c r="F30" s="9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4" customHeight="1">
      <c r="A31" s="62"/>
      <c r="B31" s="63"/>
      <c r="C31" s="64"/>
      <c r="D31" s="64"/>
      <c r="E31" s="68"/>
      <c r="F31" s="6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91"/>
      <c r="B32" s="63"/>
      <c r="C32" s="64"/>
      <c r="D32" s="65"/>
      <c r="E32" s="68"/>
      <c r="F32" s="6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.75" customHeight="1">
      <c r="A33" s="62"/>
      <c r="B33" s="63"/>
      <c r="C33" s="64"/>
      <c r="D33" s="64"/>
      <c r="E33" s="64"/>
      <c r="F33" s="6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62"/>
      <c r="B34" s="63"/>
      <c r="C34" s="64"/>
      <c r="D34" s="65"/>
      <c r="E34" s="66"/>
      <c r="F34" s="6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62"/>
      <c r="B35" s="63"/>
      <c r="C35" s="64"/>
      <c r="D35" s="65"/>
      <c r="E35" s="66"/>
      <c r="F35" s="6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69"/>
      <c r="B36" s="70"/>
      <c r="C36" s="64"/>
      <c r="D36" s="65"/>
      <c r="E36" s="66"/>
      <c r="F36" s="6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69"/>
      <c r="B37" s="70"/>
      <c r="C37" s="64"/>
      <c r="D37" s="65"/>
      <c r="E37" s="66"/>
      <c r="F37" s="6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9"/>
      <c r="B38" s="70"/>
      <c r="C38" s="64"/>
      <c r="D38" s="65"/>
      <c r="E38" s="66"/>
      <c r="F38" s="6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69"/>
      <c r="B39" s="70"/>
      <c r="C39" s="64"/>
      <c r="D39" s="65"/>
      <c r="E39" s="66"/>
      <c r="F39" s="6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62"/>
      <c r="B40" s="63"/>
      <c r="C40" s="64"/>
      <c r="D40" s="65"/>
      <c r="E40" s="66"/>
      <c r="F40" s="6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62">
        <v>0.62152777777777779</v>
      </c>
      <c r="B41" s="63">
        <v>3.472222222222222E-3</v>
      </c>
      <c r="C41" s="64" t="s">
        <v>63</v>
      </c>
      <c r="D41" s="65"/>
      <c r="E41" s="66"/>
      <c r="F41" s="6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92">
        <v>0.625</v>
      </c>
      <c r="B42" s="93">
        <v>0.63541666666666663</v>
      </c>
      <c r="C42" s="94" t="s">
        <v>37</v>
      </c>
      <c r="D42" s="95"/>
      <c r="E42" s="96"/>
      <c r="F42" s="97" t="s">
        <v>64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.75" customHeight="1">
      <c r="A43" s="98">
        <v>0.64236111111111105</v>
      </c>
      <c r="B43" s="99">
        <v>0.64930555555555558</v>
      </c>
      <c r="C43" s="64" t="s">
        <v>65</v>
      </c>
      <c r="D43" s="65"/>
      <c r="E43" s="66"/>
      <c r="F43" s="100" t="s">
        <v>66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98">
        <v>0.65625</v>
      </c>
      <c r="B44" s="99">
        <v>0.66666666666666663</v>
      </c>
      <c r="C44" s="64" t="s">
        <v>67</v>
      </c>
      <c r="D44" s="65"/>
      <c r="E44" s="66"/>
      <c r="F44" s="100" t="s">
        <v>68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98">
        <v>0.67361111111111116</v>
      </c>
      <c r="B45" s="99">
        <v>0.68402777777777779</v>
      </c>
      <c r="C45" s="65" t="s">
        <v>48</v>
      </c>
      <c r="D45" s="65"/>
      <c r="E45" s="68" t="s">
        <v>69</v>
      </c>
      <c r="F45" s="100" t="s">
        <v>68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98">
        <v>0.69097222222222221</v>
      </c>
      <c r="B46" s="99">
        <v>0.70138888888888884</v>
      </c>
      <c r="C46" s="65" t="s">
        <v>52</v>
      </c>
      <c r="D46" s="65"/>
      <c r="E46" s="68" t="s">
        <v>70</v>
      </c>
      <c r="F46" s="100" t="s">
        <v>71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92">
        <v>0.70138888888888884</v>
      </c>
      <c r="B47" s="93">
        <v>0.71527777777777779</v>
      </c>
      <c r="C47" s="79" t="s">
        <v>55</v>
      </c>
      <c r="D47" s="79" t="s">
        <v>56</v>
      </c>
      <c r="E47" s="79"/>
      <c r="F47" s="8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81" t="s">
        <v>16</v>
      </c>
      <c r="B48" s="82">
        <f>SUM(B31:B41)</f>
        <v>3.472222222222222E-3</v>
      </c>
      <c r="C48" s="83"/>
      <c r="D48" s="83"/>
      <c r="E48" s="84"/>
      <c r="F48" s="8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4:F4"/>
    <mergeCell ref="A28:F28"/>
  </mergeCells>
  <pageMargins left="0.31496062992125984" right="0.31496062992125984" top="0.74803149606299213" bottom="0.35433070866141736" header="0" footer="0"/>
  <pageSetup paperSize="9" orientation="landscape"/>
  <headerFooter>
    <oddFooter>&amp;L&amp;F &amp;A&amp;CCréation le 08.08.2013 par L. Jan&amp;R&amp;P/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workbookViewId="0"/>
  </sheetViews>
  <sheetFormatPr baseColWidth="10" defaultColWidth="12.625" defaultRowHeight="15" customHeight="1"/>
  <cols>
    <col min="1" max="2" width="10.75" customWidth="1"/>
    <col min="3" max="3" width="10.75" hidden="1" customWidth="1"/>
    <col min="4" max="4" width="45.125" customWidth="1"/>
    <col min="5" max="5" width="17.625" customWidth="1"/>
    <col min="6" max="7" width="17.25" customWidth="1"/>
    <col min="8" max="26" width="10" customWidth="1"/>
  </cols>
  <sheetData>
    <row r="1" spans="1:26" ht="13.5" customHeight="1">
      <c r="A1" s="1" t="s">
        <v>0</v>
      </c>
      <c r="B1" s="2"/>
      <c r="C1" s="2"/>
      <c r="D1" s="2"/>
      <c r="E1" s="2"/>
      <c r="F1" s="2" t="s">
        <v>1</v>
      </c>
      <c r="G1" s="3" t="s">
        <v>72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2" t="s">
        <v>2</v>
      </c>
      <c r="C2" s="2"/>
      <c r="D2" s="2"/>
      <c r="E2" s="2"/>
      <c r="F2" s="2" t="s">
        <v>3</v>
      </c>
      <c r="G2" s="3" t="s">
        <v>73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 t="s">
        <v>4</v>
      </c>
      <c r="C3" s="2"/>
      <c r="D3" s="2"/>
      <c r="E3" s="2"/>
      <c r="F3" s="2" t="s">
        <v>5</v>
      </c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119" t="s">
        <v>6</v>
      </c>
      <c r="B4" s="120"/>
      <c r="C4" s="120"/>
      <c r="D4" s="120"/>
      <c r="E4" s="120"/>
      <c r="F4" s="120"/>
      <c r="G4" s="12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>
      <c r="A5" s="6" t="s">
        <v>7</v>
      </c>
      <c r="B5" s="7" t="s">
        <v>8</v>
      </c>
      <c r="C5" s="7"/>
      <c r="D5" s="8" t="s">
        <v>9</v>
      </c>
      <c r="E5" s="8" t="s">
        <v>10</v>
      </c>
      <c r="F5" s="9" t="s">
        <v>11</v>
      </c>
      <c r="G5" s="10" t="s"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5" customHeight="1">
      <c r="A6" s="57">
        <v>0</v>
      </c>
      <c r="B6" s="58">
        <v>6.9444444444444441E-3</v>
      </c>
      <c r="C6" s="101"/>
      <c r="D6" s="59" t="s">
        <v>13</v>
      </c>
      <c r="E6" s="59"/>
      <c r="F6" s="89"/>
      <c r="G6" s="9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69">
        <f t="shared" ref="A7:A22" si="0">A6+B6</f>
        <v>6.9444444444444441E-3</v>
      </c>
      <c r="B7" s="70">
        <v>1.7361111111111112E-2</v>
      </c>
      <c r="C7" s="70"/>
      <c r="D7" s="65" t="s">
        <v>74</v>
      </c>
      <c r="E7" s="65"/>
      <c r="F7" s="66"/>
      <c r="G7" s="6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69">
        <f t="shared" si="0"/>
        <v>2.4305555555555556E-2</v>
      </c>
      <c r="B8" s="70">
        <v>6.9444444444444441E-3</v>
      </c>
      <c r="C8" s="70"/>
      <c r="D8" s="65" t="s">
        <v>75</v>
      </c>
      <c r="E8" s="65"/>
      <c r="F8" s="66"/>
      <c r="G8" s="6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69">
        <f t="shared" si="0"/>
        <v>3.125E-2</v>
      </c>
      <c r="B9" s="70">
        <v>3.472222222222222E-3</v>
      </c>
      <c r="C9" s="70"/>
      <c r="D9" s="65" t="s">
        <v>76</v>
      </c>
      <c r="E9" s="65"/>
      <c r="F9" s="66" t="s">
        <v>77</v>
      </c>
      <c r="G9" s="6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69">
        <f t="shared" si="0"/>
        <v>3.4722222222222224E-2</v>
      </c>
      <c r="B10" s="70">
        <v>1.0416666666666666E-2</v>
      </c>
      <c r="C10" s="70"/>
      <c r="D10" s="65" t="s">
        <v>78</v>
      </c>
      <c r="E10" s="65"/>
      <c r="F10" s="66"/>
      <c r="G10" s="6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69">
        <f t="shared" si="0"/>
        <v>4.5138888888888888E-2</v>
      </c>
      <c r="B11" s="70">
        <v>6.9444444444444441E-3</v>
      </c>
      <c r="C11" s="70"/>
      <c r="D11" s="65" t="s">
        <v>79</v>
      </c>
      <c r="E11" s="65"/>
      <c r="F11" s="66"/>
      <c r="G11" s="6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69">
        <f t="shared" si="0"/>
        <v>5.2083333333333329E-2</v>
      </c>
      <c r="B12" s="70">
        <v>3.472222222222222E-3</v>
      </c>
      <c r="C12" s="70"/>
      <c r="D12" s="65" t="s">
        <v>80</v>
      </c>
      <c r="E12" s="65"/>
      <c r="F12" s="66"/>
      <c r="G12" s="6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69">
        <f t="shared" si="0"/>
        <v>5.5555555555555552E-2</v>
      </c>
      <c r="B13" s="70">
        <v>1.3888888888888888E-2</v>
      </c>
      <c r="C13" s="70"/>
      <c r="D13" s="65" t="s">
        <v>81</v>
      </c>
      <c r="E13" s="65"/>
      <c r="F13" s="66"/>
      <c r="G13" s="6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69">
        <f t="shared" si="0"/>
        <v>6.9444444444444448E-2</v>
      </c>
      <c r="B14" s="70">
        <v>1.0416666666666666E-2</v>
      </c>
      <c r="C14" s="70"/>
      <c r="D14" s="65" t="s">
        <v>82</v>
      </c>
      <c r="E14" s="65"/>
      <c r="F14" s="66"/>
      <c r="G14" s="6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69">
        <f t="shared" si="0"/>
        <v>7.9861111111111119E-2</v>
      </c>
      <c r="B15" s="70">
        <v>6.9444444444444441E-3</v>
      </c>
      <c r="C15" s="70"/>
      <c r="D15" s="65" t="s">
        <v>83</v>
      </c>
      <c r="E15" s="65"/>
      <c r="F15" s="66"/>
      <c r="G15" s="6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69">
        <f t="shared" si="0"/>
        <v>8.6805555555555566E-2</v>
      </c>
      <c r="B16" s="70">
        <v>3.472222222222222E-3</v>
      </c>
      <c r="C16" s="70"/>
      <c r="D16" s="65" t="s">
        <v>84</v>
      </c>
      <c r="E16" s="65"/>
      <c r="F16" s="66"/>
      <c r="G16" s="6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69">
        <f t="shared" si="0"/>
        <v>9.027777777777779E-2</v>
      </c>
      <c r="B17" s="70">
        <v>6.9444444444444441E-3</v>
      </c>
      <c r="C17" s="70"/>
      <c r="D17" s="65" t="s">
        <v>85</v>
      </c>
      <c r="E17" s="65"/>
      <c r="F17" s="66"/>
      <c r="G17" s="6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69">
        <f t="shared" si="0"/>
        <v>9.7222222222222238E-2</v>
      </c>
      <c r="B18" s="70">
        <v>6.9444444444444441E-3</v>
      </c>
      <c r="C18" s="71"/>
      <c r="D18" s="65" t="s">
        <v>86</v>
      </c>
      <c r="E18" s="65"/>
      <c r="F18" s="66"/>
      <c r="G18" s="6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69">
        <f t="shared" si="0"/>
        <v>0.10416666666666669</v>
      </c>
      <c r="B19" s="71"/>
      <c r="C19" s="71"/>
      <c r="D19" s="65"/>
      <c r="E19" s="65"/>
      <c r="F19" s="66"/>
      <c r="G19" s="6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69">
        <f t="shared" si="0"/>
        <v>0.10416666666666669</v>
      </c>
      <c r="B20" s="71"/>
      <c r="C20" s="71"/>
      <c r="D20" s="65"/>
      <c r="E20" s="65"/>
      <c r="F20" s="66"/>
      <c r="G20" s="6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69">
        <f t="shared" si="0"/>
        <v>0.10416666666666669</v>
      </c>
      <c r="B21" s="71"/>
      <c r="C21" s="71"/>
      <c r="D21" s="65"/>
      <c r="E21" s="65"/>
      <c r="F21" s="66"/>
      <c r="G21" s="6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72">
        <f t="shared" si="0"/>
        <v>0.10416666666666669</v>
      </c>
      <c r="B22" s="73"/>
      <c r="C22" s="73"/>
      <c r="D22" s="74"/>
      <c r="E22" s="74"/>
      <c r="F22" s="75"/>
      <c r="G22" s="7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57">
        <v>0.42708333333333331</v>
      </c>
      <c r="B23" s="93"/>
      <c r="C23" s="93"/>
      <c r="D23" s="79" t="s">
        <v>87</v>
      </c>
      <c r="E23" s="79" t="s">
        <v>88</v>
      </c>
      <c r="F23" s="79"/>
      <c r="G23" s="8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81" t="s">
        <v>16</v>
      </c>
      <c r="B24" s="82">
        <f>SUM(B6:B22)</f>
        <v>0.10416666666666669</v>
      </c>
      <c r="C24" s="82"/>
      <c r="D24" s="83" t="s">
        <v>89</v>
      </c>
      <c r="E24" s="83"/>
      <c r="F24" s="84"/>
      <c r="G24" s="8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" t="s">
        <v>90</v>
      </c>
      <c r="B25" s="2"/>
      <c r="C25" s="2"/>
      <c r="D25" s="2"/>
      <c r="E25" s="2"/>
      <c r="F25" s="2" t="s">
        <v>1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2" t="s">
        <v>2</v>
      </c>
      <c r="C26" s="2"/>
      <c r="D26" s="2"/>
      <c r="E26" s="2"/>
      <c r="F26" s="2" t="s">
        <v>3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2" t="s">
        <v>4</v>
      </c>
      <c r="C27" s="2"/>
      <c r="D27" s="2"/>
      <c r="E27" s="2"/>
      <c r="F27" s="2" t="s">
        <v>5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" customHeight="1">
      <c r="A28" s="119" t="s">
        <v>6</v>
      </c>
      <c r="B28" s="120"/>
      <c r="C28" s="120"/>
      <c r="D28" s="120"/>
      <c r="E28" s="120"/>
      <c r="F28" s="120"/>
      <c r="G28" s="12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" customHeight="1">
      <c r="A29" s="6" t="s">
        <v>7</v>
      </c>
      <c r="B29" s="7" t="s">
        <v>8</v>
      </c>
      <c r="C29" s="7"/>
      <c r="D29" s="8" t="s">
        <v>9</v>
      </c>
      <c r="E29" s="8" t="s">
        <v>10</v>
      </c>
      <c r="F29" s="9" t="s">
        <v>11</v>
      </c>
      <c r="G29" s="10" t="s">
        <v>12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2.5" customHeight="1">
      <c r="A30" s="57">
        <v>0.4375</v>
      </c>
      <c r="B30" s="58"/>
      <c r="C30" s="101"/>
      <c r="D30" s="59"/>
      <c r="E30" s="59"/>
      <c r="F30" s="89"/>
      <c r="G30" s="9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69">
        <f t="shared" ref="A31:A41" si="1">A30+B30</f>
        <v>0.4375</v>
      </c>
      <c r="B31" s="70"/>
      <c r="C31" s="70"/>
      <c r="D31" s="65"/>
      <c r="E31" s="65"/>
      <c r="F31" s="66"/>
      <c r="G31" s="6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69">
        <f t="shared" si="1"/>
        <v>0.4375</v>
      </c>
      <c r="B32" s="70"/>
      <c r="C32" s="70"/>
      <c r="D32" s="65"/>
      <c r="E32" s="65"/>
      <c r="F32" s="66"/>
      <c r="G32" s="6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69">
        <f t="shared" si="1"/>
        <v>0.4375</v>
      </c>
      <c r="B33" s="70"/>
      <c r="C33" s="70"/>
      <c r="D33" s="65"/>
      <c r="E33" s="65"/>
      <c r="F33" s="66"/>
      <c r="G33" s="6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69">
        <f t="shared" si="1"/>
        <v>0.4375</v>
      </c>
      <c r="B34" s="70"/>
      <c r="C34" s="70"/>
      <c r="D34" s="65"/>
      <c r="E34" s="65"/>
      <c r="F34" s="66"/>
      <c r="G34" s="6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69">
        <f t="shared" si="1"/>
        <v>0.4375</v>
      </c>
      <c r="B35" s="70"/>
      <c r="C35" s="70"/>
      <c r="D35" s="65"/>
      <c r="E35" s="65"/>
      <c r="F35" s="66"/>
      <c r="G35" s="6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69">
        <f t="shared" si="1"/>
        <v>0.4375</v>
      </c>
      <c r="B36" s="70"/>
      <c r="C36" s="70"/>
      <c r="D36" s="65"/>
      <c r="E36" s="65"/>
      <c r="F36" s="66"/>
      <c r="G36" s="6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69">
        <f t="shared" si="1"/>
        <v>0.4375</v>
      </c>
      <c r="B37" s="70"/>
      <c r="C37" s="70"/>
      <c r="D37" s="65"/>
      <c r="E37" s="65"/>
      <c r="F37" s="66"/>
      <c r="G37" s="6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9">
        <f t="shared" si="1"/>
        <v>0.4375</v>
      </c>
      <c r="B38" s="70"/>
      <c r="C38" s="70"/>
      <c r="D38" s="65"/>
      <c r="E38" s="65"/>
      <c r="F38" s="66"/>
      <c r="G38" s="6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69">
        <f t="shared" si="1"/>
        <v>0.4375</v>
      </c>
      <c r="B39" s="70"/>
      <c r="C39" s="70"/>
      <c r="D39" s="65"/>
      <c r="E39" s="65"/>
      <c r="F39" s="66"/>
      <c r="G39" s="6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69">
        <f t="shared" si="1"/>
        <v>0.4375</v>
      </c>
      <c r="B40" s="70"/>
      <c r="C40" s="70"/>
      <c r="D40" s="65"/>
      <c r="E40" s="65"/>
      <c r="F40" s="66"/>
      <c r="G40" s="6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69">
        <f t="shared" si="1"/>
        <v>0.4375</v>
      </c>
      <c r="B41" s="70"/>
      <c r="C41" s="70"/>
      <c r="D41" s="65"/>
      <c r="E41" s="65"/>
      <c r="F41" s="66"/>
      <c r="G41" s="6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92">
        <v>0.49305555555555558</v>
      </c>
      <c r="B42" s="93">
        <f>A42+Minute</f>
        <v>0.5</v>
      </c>
      <c r="C42" s="95">
        <v>6.9444444444444441E-3</v>
      </c>
      <c r="D42" s="95" t="s">
        <v>37</v>
      </c>
      <c r="E42" s="96"/>
      <c r="F42" s="96"/>
      <c r="G42" s="10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98">
        <v>0.5</v>
      </c>
      <c r="B43" s="99">
        <f>A43+Minute</f>
        <v>0.50694444444444442</v>
      </c>
      <c r="C43" s="65">
        <v>0.49305555555555558</v>
      </c>
      <c r="D43" s="65" t="s">
        <v>40</v>
      </c>
      <c r="E43" s="66"/>
      <c r="F43" s="66"/>
      <c r="G43" s="6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98">
        <v>0.50694444444444442</v>
      </c>
      <c r="B44" s="99">
        <f>A44+Minute</f>
        <v>0.51388888888888884</v>
      </c>
      <c r="C44" s="65">
        <v>0.53472222222222221</v>
      </c>
      <c r="D44" s="65" t="s">
        <v>44</v>
      </c>
      <c r="E44" s="66"/>
      <c r="F44" s="66"/>
      <c r="G44" s="6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98">
        <v>0.51388888888888895</v>
      </c>
      <c r="B45" s="99">
        <f>A45+Minute</f>
        <v>0.52083333333333337</v>
      </c>
      <c r="C45" s="65"/>
      <c r="D45" s="65" t="s">
        <v>48</v>
      </c>
      <c r="E45" s="66"/>
      <c r="F45" s="66"/>
      <c r="G45" s="6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98">
        <v>0.52083333333333337</v>
      </c>
      <c r="B46" s="99">
        <f>A46+Minute</f>
        <v>0.52777777777777779</v>
      </c>
      <c r="C46" s="65"/>
      <c r="D46" s="65" t="s">
        <v>52</v>
      </c>
      <c r="E46" s="66"/>
      <c r="F46" s="66"/>
      <c r="G46" s="6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92"/>
      <c r="B47" s="93"/>
      <c r="C47" s="79"/>
      <c r="D47" s="79"/>
      <c r="E47" s="79"/>
      <c r="F47" s="79"/>
      <c r="G47" s="8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81" t="s">
        <v>16</v>
      </c>
      <c r="B48" s="82">
        <f>SUM(B31:B41)</f>
        <v>0</v>
      </c>
      <c r="C48" s="83"/>
      <c r="D48" s="83"/>
      <c r="E48" s="84"/>
      <c r="F48" s="84"/>
      <c r="G48" s="8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4:G4"/>
    <mergeCell ref="A28:G28"/>
  </mergeCells>
  <dataValidations count="1">
    <dataValidation type="list" allowBlank="1" showErrorMessage="1" sqref="A42">
      <formula1>Heure_CIE_2_Services</formula1>
    </dataValidation>
  </dataValidations>
  <pageMargins left="0.31496062992125984" right="0.31496062992125984" top="0.74803149606299213" bottom="0.35433070866141736" header="0" footer="0"/>
  <pageSetup paperSize="9" orientation="landscape"/>
  <headerFooter>
    <oddFooter>&amp;L&amp;F &amp;A&amp;CCréation le 08.08.2013 par L. Jan&amp;R&amp;P/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workbookViewId="0"/>
  </sheetViews>
  <sheetFormatPr baseColWidth="10" defaultColWidth="12.625" defaultRowHeight="15" customHeight="1"/>
  <cols>
    <col min="1" max="2" width="10.75" customWidth="1"/>
    <col min="3" max="3" width="10.75" hidden="1" customWidth="1"/>
    <col min="4" max="4" width="45.125" customWidth="1"/>
    <col min="5" max="5" width="17.625" customWidth="1"/>
    <col min="6" max="7" width="17.25" customWidth="1"/>
    <col min="8" max="26" width="10" customWidth="1"/>
  </cols>
  <sheetData>
    <row r="1" spans="1:26" ht="13.5" customHeight="1">
      <c r="A1" s="1" t="s">
        <v>0</v>
      </c>
      <c r="B1" s="2"/>
      <c r="C1" s="2"/>
      <c r="D1" s="2"/>
      <c r="E1" s="2"/>
      <c r="F1" s="2" t="s">
        <v>1</v>
      </c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2" t="s">
        <v>2</v>
      </c>
      <c r="C2" s="2"/>
      <c r="D2" s="2"/>
      <c r="E2" s="2"/>
      <c r="F2" s="2" t="s">
        <v>3</v>
      </c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 t="s">
        <v>4</v>
      </c>
      <c r="C3" s="2"/>
      <c r="D3" s="2"/>
      <c r="E3" s="2"/>
      <c r="F3" s="2" t="s">
        <v>5</v>
      </c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119" t="s">
        <v>6</v>
      </c>
      <c r="B4" s="120"/>
      <c r="C4" s="120"/>
      <c r="D4" s="120"/>
      <c r="E4" s="120"/>
      <c r="F4" s="120"/>
      <c r="G4" s="12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>
      <c r="A5" s="6" t="s">
        <v>7</v>
      </c>
      <c r="B5" s="7" t="s">
        <v>8</v>
      </c>
      <c r="C5" s="7"/>
      <c r="D5" s="8" t="s">
        <v>9</v>
      </c>
      <c r="E5" s="8" t="s">
        <v>10</v>
      </c>
      <c r="F5" s="9" t="s">
        <v>11</v>
      </c>
      <c r="G5" s="10" t="s"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5" customHeight="1">
      <c r="A6" s="57">
        <v>0.33333333333333331</v>
      </c>
      <c r="B6" s="58">
        <v>6.9444444444444441E-3</v>
      </c>
      <c r="C6" s="101"/>
      <c r="D6" s="59" t="s">
        <v>13</v>
      </c>
      <c r="E6" s="59"/>
      <c r="F6" s="89"/>
      <c r="G6" s="9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69"/>
      <c r="B7" s="70"/>
      <c r="C7" s="70"/>
      <c r="D7" s="65"/>
      <c r="E7" s="65"/>
      <c r="F7" s="66"/>
      <c r="G7" s="6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69"/>
      <c r="B8" s="70"/>
      <c r="C8" s="70"/>
      <c r="D8" s="65"/>
      <c r="E8" s="65"/>
      <c r="F8" s="66"/>
      <c r="G8" s="6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69"/>
      <c r="B9" s="70"/>
      <c r="C9" s="70"/>
      <c r="D9" s="65"/>
      <c r="E9" s="65"/>
      <c r="F9" s="66"/>
      <c r="G9" s="6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69"/>
      <c r="B10" s="70"/>
      <c r="C10" s="70"/>
      <c r="D10" s="65"/>
      <c r="E10" s="65"/>
      <c r="F10" s="66"/>
      <c r="G10" s="6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69"/>
      <c r="B11" s="70"/>
      <c r="C11" s="70"/>
      <c r="D11" s="65"/>
      <c r="E11" s="65"/>
      <c r="F11" s="66"/>
      <c r="G11" s="6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69"/>
      <c r="B12" s="70"/>
      <c r="C12" s="70"/>
      <c r="D12" s="65"/>
      <c r="E12" s="65"/>
      <c r="F12" s="66"/>
      <c r="G12" s="6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69"/>
      <c r="B13" s="70"/>
      <c r="C13" s="70"/>
      <c r="D13" s="65"/>
      <c r="E13" s="65"/>
      <c r="F13" s="66"/>
      <c r="G13" s="6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69"/>
      <c r="B14" s="70"/>
      <c r="C14" s="70"/>
      <c r="D14" s="65"/>
      <c r="E14" s="65"/>
      <c r="F14" s="66"/>
      <c r="G14" s="6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69"/>
      <c r="B15" s="70"/>
      <c r="C15" s="70"/>
      <c r="D15" s="65"/>
      <c r="E15" s="65"/>
      <c r="F15" s="66"/>
      <c r="G15" s="6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69"/>
      <c r="B16" s="70"/>
      <c r="C16" s="70"/>
      <c r="D16" s="65"/>
      <c r="E16" s="65"/>
      <c r="F16" s="66"/>
      <c r="G16" s="6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69"/>
      <c r="B17" s="70"/>
      <c r="C17" s="70"/>
      <c r="D17" s="65"/>
      <c r="E17" s="65"/>
      <c r="F17" s="66"/>
      <c r="G17" s="6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69"/>
      <c r="B18" s="71"/>
      <c r="C18" s="71"/>
      <c r="D18" s="65"/>
      <c r="E18" s="65"/>
      <c r="F18" s="66"/>
      <c r="G18" s="6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69"/>
      <c r="B19" s="71"/>
      <c r="C19" s="71"/>
      <c r="D19" s="65"/>
      <c r="E19" s="65"/>
      <c r="F19" s="66"/>
      <c r="G19" s="6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69"/>
      <c r="B20" s="71"/>
      <c r="C20" s="71"/>
      <c r="D20" s="65"/>
      <c r="E20" s="65"/>
      <c r="F20" s="66"/>
      <c r="G20" s="6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69"/>
      <c r="B21" s="71"/>
      <c r="C21" s="71"/>
      <c r="D21" s="65"/>
      <c r="E21" s="65"/>
      <c r="F21" s="66"/>
      <c r="G21" s="6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72"/>
      <c r="B22" s="73"/>
      <c r="C22" s="73"/>
      <c r="D22" s="74"/>
      <c r="E22" s="74"/>
      <c r="F22" s="75"/>
      <c r="G22" s="7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57">
        <v>0.42708333333333331</v>
      </c>
      <c r="B23" s="93"/>
      <c r="C23" s="93"/>
      <c r="D23" s="79" t="s">
        <v>87</v>
      </c>
      <c r="E23" s="79" t="s">
        <v>88</v>
      </c>
      <c r="F23" s="79"/>
      <c r="G23" s="8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81" t="s">
        <v>16</v>
      </c>
      <c r="B24" s="82">
        <f>SUM(B6:B22)</f>
        <v>6.9444444444444441E-3</v>
      </c>
      <c r="C24" s="82"/>
      <c r="D24" s="83"/>
      <c r="E24" s="83"/>
      <c r="F24" s="84"/>
      <c r="G24" s="8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" t="s">
        <v>90</v>
      </c>
      <c r="B25" s="2"/>
      <c r="C25" s="2"/>
      <c r="D25" s="2"/>
      <c r="E25" s="2"/>
      <c r="F25" s="2" t="s">
        <v>1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2" t="s">
        <v>2</v>
      </c>
      <c r="C26" s="2"/>
      <c r="D26" s="2"/>
      <c r="E26" s="2"/>
      <c r="F26" s="2" t="s">
        <v>3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2" t="s">
        <v>4</v>
      </c>
      <c r="C27" s="2"/>
      <c r="D27" s="2"/>
      <c r="E27" s="2"/>
      <c r="F27" s="2" t="s">
        <v>5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" customHeight="1">
      <c r="A28" s="119" t="s">
        <v>6</v>
      </c>
      <c r="B28" s="120"/>
      <c r="C28" s="120"/>
      <c r="D28" s="120"/>
      <c r="E28" s="120"/>
      <c r="F28" s="120"/>
      <c r="G28" s="12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" customHeight="1">
      <c r="A29" s="6" t="s">
        <v>7</v>
      </c>
      <c r="B29" s="7" t="s">
        <v>8</v>
      </c>
      <c r="C29" s="7"/>
      <c r="D29" s="8" t="s">
        <v>9</v>
      </c>
      <c r="E29" s="8" t="s">
        <v>10</v>
      </c>
      <c r="F29" s="9" t="s">
        <v>11</v>
      </c>
      <c r="G29" s="10" t="s">
        <v>12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2.5" customHeight="1">
      <c r="A30" s="57">
        <v>0.4375</v>
      </c>
      <c r="B30" s="58"/>
      <c r="C30" s="101"/>
      <c r="D30" s="59"/>
      <c r="E30" s="59"/>
      <c r="F30" s="89"/>
      <c r="G30" s="9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69"/>
      <c r="B31" s="70"/>
      <c r="C31" s="70"/>
      <c r="D31" s="65"/>
      <c r="E31" s="65"/>
      <c r="F31" s="66"/>
      <c r="G31" s="6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69"/>
      <c r="B32" s="70"/>
      <c r="C32" s="70"/>
      <c r="D32" s="65"/>
      <c r="E32" s="65"/>
      <c r="F32" s="66"/>
      <c r="G32" s="6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69"/>
      <c r="B33" s="70"/>
      <c r="C33" s="70"/>
      <c r="D33" s="65"/>
      <c r="E33" s="65"/>
      <c r="F33" s="66"/>
      <c r="G33" s="6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69"/>
      <c r="B34" s="70"/>
      <c r="C34" s="70"/>
      <c r="D34" s="65"/>
      <c r="E34" s="65"/>
      <c r="F34" s="66"/>
      <c r="G34" s="6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69"/>
      <c r="B35" s="70"/>
      <c r="C35" s="70"/>
      <c r="D35" s="65"/>
      <c r="E35" s="65"/>
      <c r="F35" s="66"/>
      <c r="G35" s="6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69"/>
      <c r="B36" s="70"/>
      <c r="C36" s="70"/>
      <c r="D36" s="65"/>
      <c r="E36" s="65"/>
      <c r="F36" s="66"/>
      <c r="G36" s="6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69"/>
      <c r="B37" s="70"/>
      <c r="C37" s="70"/>
      <c r="D37" s="65"/>
      <c r="E37" s="65"/>
      <c r="F37" s="66"/>
      <c r="G37" s="6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9"/>
      <c r="B38" s="70"/>
      <c r="C38" s="70"/>
      <c r="D38" s="65"/>
      <c r="E38" s="65"/>
      <c r="F38" s="66"/>
      <c r="G38" s="6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69"/>
      <c r="B39" s="70"/>
      <c r="C39" s="70"/>
      <c r="D39" s="65"/>
      <c r="E39" s="65"/>
      <c r="F39" s="66"/>
      <c r="G39" s="6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69"/>
      <c r="B40" s="70"/>
      <c r="C40" s="70"/>
      <c r="D40" s="65"/>
      <c r="E40" s="65"/>
      <c r="F40" s="66"/>
      <c r="G40" s="6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69"/>
      <c r="B41" s="70"/>
      <c r="C41" s="70"/>
      <c r="D41" s="65"/>
      <c r="E41" s="65"/>
      <c r="F41" s="66"/>
      <c r="G41" s="6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92">
        <v>0.49305555555555558</v>
      </c>
      <c r="B42" s="93">
        <f>A42+Vierge_CIE!Minute</f>
        <v>0.5</v>
      </c>
      <c r="C42" s="95">
        <v>6.9444444444444441E-3</v>
      </c>
      <c r="D42" s="95" t="s">
        <v>37</v>
      </c>
      <c r="E42" s="96"/>
      <c r="F42" s="96"/>
      <c r="G42" s="10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98">
        <v>0.5</v>
      </c>
      <c r="B43" s="99">
        <f>A43+Vierge_CIE!Minute</f>
        <v>0.50694444444444442</v>
      </c>
      <c r="C43" s="65">
        <v>0.49305555555555558</v>
      </c>
      <c r="D43" s="65" t="s">
        <v>40</v>
      </c>
      <c r="E43" s="66"/>
      <c r="F43" s="66"/>
      <c r="G43" s="6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98">
        <v>0.50694444444444442</v>
      </c>
      <c r="B44" s="99">
        <f>A44+Vierge_CIE!Minute</f>
        <v>0.51388888888888884</v>
      </c>
      <c r="C44" s="65">
        <v>0.53472222222222221</v>
      </c>
      <c r="D44" s="65" t="s">
        <v>44</v>
      </c>
      <c r="E44" s="66"/>
      <c r="F44" s="66"/>
      <c r="G44" s="6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98">
        <v>0.51388888888888895</v>
      </c>
      <c r="B45" s="99">
        <f>A45+Vierge_CIE!Minute</f>
        <v>0.52083333333333337</v>
      </c>
      <c r="C45" s="65"/>
      <c r="D45" s="65" t="s">
        <v>48</v>
      </c>
      <c r="E45" s="66"/>
      <c r="F45" s="66"/>
      <c r="G45" s="6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98">
        <v>0.52083333333333337</v>
      </c>
      <c r="B46" s="99">
        <f>A46+Vierge_CIE!Minute</f>
        <v>0.52777777777777779</v>
      </c>
      <c r="C46" s="65"/>
      <c r="D46" s="65" t="s">
        <v>52</v>
      </c>
      <c r="E46" s="66"/>
      <c r="F46" s="66"/>
      <c r="G46" s="6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92"/>
      <c r="B47" s="93"/>
      <c r="C47" s="79"/>
      <c r="D47" s="79"/>
      <c r="E47" s="79"/>
      <c r="F47" s="79"/>
      <c r="G47" s="8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81" t="s">
        <v>16</v>
      </c>
      <c r="B48" s="82">
        <f>SUM(B31:B41)</f>
        <v>0</v>
      </c>
      <c r="C48" s="83"/>
      <c r="D48" s="83"/>
      <c r="E48" s="84"/>
      <c r="F48" s="84"/>
      <c r="G48" s="8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4:G4"/>
    <mergeCell ref="A28:G28"/>
  </mergeCells>
  <dataValidations count="1">
    <dataValidation type="list" allowBlank="1" showErrorMessage="1" sqref="A42">
      <formula1>Vierge_CIE!Heure_CIE_2_Services</formula1>
    </dataValidation>
  </dataValidations>
  <pageMargins left="0.31496062992125984" right="0.31496062992125984" top="0.74803149606299213" bottom="0.35433070866141736" header="0" footer="0"/>
  <pageSetup paperSize="9" orientation="landscape"/>
  <headerFooter>
    <oddFooter>&amp;L&amp;F &amp;A&amp;CCréation le 08.08.2013 par L. Jan&amp;R&amp;P/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000"/>
  <sheetViews>
    <sheetView workbookViewId="0"/>
  </sheetViews>
  <sheetFormatPr baseColWidth="10" defaultColWidth="12.625" defaultRowHeight="15" customHeight="1"/>
  <cols>
    <col min="1" max="2" width="10.75" customWidth="1"/>
    <col min="3" max="3" width="49.75" customWidth="1"/>
    <col min="4" max="6" width="19.5" customWidth="1"/>
    <col min="7" max="26" width="10" customWidth="1"/>
  </cols>
  <sheetData>
    <row r="1" spans="1:26" ht="13.5" customHeight="1">
      <c r="A1" s="103"/>
      <c r="B1" s="2"/>
      <c r="C1" s="2"/>
      <c r="D1" s="104" t="s">
        <v>91</v>
      </c>
      <c r="E1" s="105"/>
      <c r="F1" s="10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2"/>
      <c r="C2" s="2"/>
      <c r="D2" s="10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104" t="s">
        <v>92</v>
      </c>
      <c r="E3" s="105"/>
      <c r="F3" s="10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119" t="s">
        <v>6</v>
      </c>
      <c r="B4" s="120"/>
      <c r="C4" s="120"/>
      <c r="D4" s="104" t="s">
        <v>3</v>
      </c>
      <c r="E4" s="5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>
      <c r="A5" s="6" t="s">
        <v>7</v>
      </c>
      <c r="B5" s="7" t="s">
        <v>8</v>
      </c>
      <c r="C5" s="8" t="s">
        <v>9</v>
      </c>
      <c r="D5" s="8" t="s">
        <v>10</v>
      </c>
      <c r="E5" s="9" t="s">
        <v>11</v>
      </c>
      <c r="F5" s="10" t="s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5" customHeight="1">
      <c r="A6" s="106">
        <v>0.38541666666666669</v>
      </c>
      <c r="B6" s="107">
        <v>6.9444444444444441E-3</v>
      </c>
      <c r="C6" s="95" t="s">
        <v>93</v>
      </c>
      <c r="D6" s="95"/>
      <c r="E6" s="95"/>
      <c r="F6" s="10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69">
        <f t="shared" ref="A7:A21" si="0">A6+B6</f>
        <v>0.3923611111111111</v>
      </c>
      <c r="B7" s="108">
        <v>6.9444444444444441E-3</v>
      </c>
      <c r="C7" s="65" t="s">
        <v>94</v>
      </c>
      <c r="D7" s="65"/>
      <c r="E7" s="65"/>
      <c r="F7" s="6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69">
        <f t="shared" si="0"/>
        <v>0.39930555555555552</v>
      </c>
      <c r="B8" s="108">
        <v>6.9444444444444441E-3</v>
      </c>
      <c r="C8" s="65"/>
      <c r="D8" s="65"/>
      <c r="E8" s="65"/>
      <c r="F8" s="6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69">
        <f t="shared" si="0"/>
        <v>0.40624999999999994</v>
      </c>
      <c r="B9" s="108">
        <v>6.9444444444444397E-3</v>
      </c>
      <c r="C9" s="65"/>
      <c r="D9" s="65"/>
      <c r="E9" s="65"/>
      <c r="F9" s="6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69">
        <f t="shared" si="0"/>
        <v>0.41319444444444436</v>
      </c>
      <c r="B10" s="108">
        <v>6.9444444444444397E-3</v>
      </c>
      <c r="C10" s="65"/>
      <c r="D10" s="65"/>
      <c r="E10" s="65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69">
        <f t="shared" si="0"/>
        <v>0.42013888888888878</v>
      </c>
      <c r="B11" s="108">
        <v>6.9444444444444397E-3</v>
      </c>
      <c r="C11" s="65"/>
      <c r="D11" s="65"/>
      <c r="E11" s="65"/>
      <c r="F11" s="6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69">
        <f t="shared" si="0"/>
        <v>0.4270833333333332</v>
      </c>
      <c r="B12" s="108">
        <v>6.9444444444444397E-3</v>
      </c>
      <c r="C12" s="65"/>
      <c r="D12" s="65"/>
      <c r="E12" s="65"/>
      <c r="F12" s="6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69">
        <f t="shared" si="0"/>
        <v>0.43402777777777762</v>
      </c>
      <c r="B13" s="108">
        <v>6.9444444444444397E-3</v>
      </c>
      <c r="C13" s="65"/>
      <c r="D13" s="65"/>
      <c r="E13" s="65"/>
      <c r="F13" s="6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69">
        <f t="shared" si="0"/>
        <v>0.44097222222222204</v>
      </c>
      <c r="B14" s="108">
        <v>6.9444444444444397E-3</v>
      </c>
      <c r="C14" s="65"/>
      <c r="D14" s="65"/>
      <c r="E14" s="65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69">
        <f t="shared" si="0"/>
        <v>0.44791666666666646</v>
      </c>
      <c r="B15" s="108">
        <v>6.9444444444444397E-3</v>
      </c>
      <c r="C15" s="65"/>
      <c r="D15" s="65"/>
      <c r="E15" s="65"/>
      <c r="F15" s="6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69">
        <f t="shared" si="0"/>
        <v>0.45486111111111088</v>
      </c>
      <c r="B16" s="108">
        <v>6.9444444444444397E-3</v>
      </c>
      <c r="C16" s="65"/>
      <c r="D16" s="65"/>
      <c r="E16" s="65"/>
      <c r="F16" s="6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69">
        <f t="shared" si="0"/>
        <v>0.4618055555555553</v>
      </c>
      <c r="B17" s="108">
        <v>6.9444444444444397E-3</v>
      </c>
      <c r="C17" s="65"/>
      <c r="D17" s="65"/>
      <c r="E17" s="65"/>
      <c r="F17" s="6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69">
        <f t="shared" si="0"/>
        <v>0.46874999999999972</v>
      </c>
      <c r="B18" s="108">
        <v>6.9444444444444397E-3</v>
      </c>
      <c r="C18" s="65"/>
      <c r="D18" s="65"/>
      <c r="E18" s="65"/>
      <c r="F18" s="6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69">
        <f t="shared" si="0"/>
        <v>0.47569444444444414</v>
      </c>
      <c r="B19" s="108">
        <v>6.9444444444444397E-3</v>
      </c>
      <c r="C19" s="65"/>
      <c r="D19" s="65"/>
      <c r="E19" s="65"/>
      <c r="F19" s="6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69">
        <f t="shared" si="0"/>
        <v>0.48263888888888856</v>
      </c>
      <c r="B20" s="108">
        <v>6.9444444444444397E-3</v>
      </c>
      <c r="C20" s="65" t="s">
        <v>95</v>
      </c>
      <c r="D20" s="65"/>
      <c r="E20" s="65"/>
      <c r="F20" s="6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69">
        <f t="shared" si="0"/>
        <v>0.48958333333333298</v>
      </c>
      <c r="B21" s="108">
        <v>6.9444444444444397E-3</v>
      </c>
      <c r="C21" s="65"/>
      <c r="D21" s="65"/>
      <c r="E21" s="65"/>
      <c r="F21" s="6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69"/>
      <c r="B22" s="108"/>
      <c r="C22" s="65" t="s">
        <v>96</v>
      </c>
      <c r="D22" s="65"/>
      <c r="E22" s="65"/>
      <c r="F22" s="6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69"/>
      <c r="B23" s="108"/>
      <c r="C23" s="65"/>
      <c r="D23" s="65"/>
      <c r="E23" s="65"/>
      <c r="F23" s="6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109">
        <v>0.54166666666666663</v>
      </c>
      <c r="B24" s="110"/>
      <c r="C24" s="111"/>
      <c r="D24" s="111"/>
      <c r="E24" s="112"/>
      <c r="F24" s="1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5" customHeight="1">
      <c r="A25" s="4"/>
      <c r="B25" s="4"/>
      <c r="C25" s="4"/>
      <c r="D25" s="114">
        <f>E1</f>
        <v>0</v>
      </c>
      <c r="E25" s="114">
        <f>E2</f>
        <v>0</v>
      </c>
      <c r="F25" s="114">
        <f>E3</f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7" customHeight="1">
      <c r="A26" s="6" t="s">
        <v>7</v>
      </c>
      <c r="B26" s="7" t="s">
        <v>8</v>
      </c>
      <c r="C26" s="8" t="s">
        <v>9</v>
      </c>
      <c r="D26" s="8" t="s">
        <v>10</v>
      </c>
      <c r="E26" s="9" t="s">
        <v>11</v>
      </c>
      <c r="F26" s="10" t="s">
        <v>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2.5" customHeight="1">
      <c r="A27" s="106">
        <v>0.54166666666666663</v>
      </c>
      <c r="B27" s="58">
        <v>3.472222222222222E-3</v>
      </c>
      <c r="C27" s="59" t="s">
        <v>97</v>
      </c>
      <c r="D27" s="59"/>
      <c r="E27" s="89"/>
      <c r="F27" s="9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69">
        <f t="shared" ref="A28:A49" si="1">A27+B27</f>
        <v>0.54513888888888884</v>
      </c>
      <c r="B28" s="70">
        <v>6.9444444444444441E-3</v>
      </c>
      <c r="C28" s="65"/>
      <c r="D28" s="65"/>
      <c r="E28" s="66"/>
      <c r="F28" s="6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69">
        <f t="shared" si="1"/>
        <v>0.55208333333333326</v>
      </c>
      <c r="B29" s="70">
        <v>6.9444444444444441E-3</v>
      </c>
      <c r="C29" s="65"/>
      <c r="D29" s="65"/>
      <c r="E29" s="66"/>
      <c r="F29" s="6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69">
        <f t="shared" si="1"/>
        <v>0.55902777777777768</v>
      </c>
      <c r="B30" s="70">
        <v>6.9444444444444397E-3</v>
      </c>
      <c r="C30" s="65"/>
      <c r="D30" s="65"/>
      <c r="E30" s="66"/>
      <c r="F30" s="6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69">
        <f t="shared" si="1"/>
        <v>0.5659722222222221</v>
      </c>
      <c r="B31" s="70">
        <v>6.9444444444444397E-3</v>
      </c>
      <c r="C31" s="65"/>
      <c r="D31" s="65"/>
      <c r="E31" s="66"/>
      <c r="F31" s="6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69">
        <f t="shared" si="1"/>
        <v>0.57291666666666652</v>
      </c>
      <c r="B32" s="70">
        <v>6.9444444444444397E-3</v>
      </c>
      <c r="C32" s="65"/>
      <c r="D32" s="65"/>
      <c r="E32" s="66"/>
      <c r="F32" s="6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69">
        <f t="shared" si="1"/>
        <v>0.57986111111111094</v>
      </c>
      <c r="B33" s="70">
        <v>3.472222222222222E-3</v>
      </c>
      <c r="C33" s="65"/>
      <c r="D33" s="65"/>
      <c r="E33" s="66"/>
      <c r="F33" s="6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69">
        <f t="shared" si="1"/>
        <v>0.58333333333333315</v>
      </c>
      <c r="B34" s="70">
        <v>6.9444444444444397E-3</v>
      </c>
      <c r="C34" s="65"/>
      <c r="D34" s="65"/>
      <c r="E34" s="66"/>
      <c r="F34" s="6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69">
        <f t="shared" si="1"/>
        <v>0.59027777777777757</v>
      </c>
      <c r="B35" s="70">
        <v>6.9444444444444397E-3</v>
      </c>
      <c r="C35" s="65" t="s">
        <v>98</v>
      </c>
      <c r="D35" s="65"/>
      <c r="E35" s="66"/>
      <c r="F35" s="6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69">
        <f t="shared" si="1"/>
        <v>0.59722222222222199</v>
      </c>
      <c r="B36" s="70">
        <v>3.472222222222222E-3</v>
      </c>
      <c r="C36" s="65"/>
      <c r="D36" s="65"/>
      <c r="E36" s="66"/>
      <c r="F36" s="6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69">
        <f t="shared" si="1"/>
        <v>0.6006944444444442</v>
      </c>
      <c r="B37" s="70">
        <v>6.9444444444444397E-3</v>
      </c>
      <c r="C37" s="65" t="s">
        <v>99</v>
      </c>
      <c r="D37" s="65"/>
      <c r="E37" s="66"/>
      <c r="F37" s="6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9">
        <f t="shared" si="1"/>
        <v>0.60763888888888862</v>
      </c>
      <c r="B38" s="70">
        <v>6.9444444444444397E-3</v>
      </c>
      <c r="C38" s="65"/>
      <c r="D38" s="65"/>
      <c r="E38" s="66"/>
      <c r="F38" s="6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69">
        <f t="shared" si="1"/>
        <v>0.61458333333333304</v>
      </c>
      <c r="B39" s="70">
        <v>6.9444444444444441E-3</v>
      </c>
      <c r="C39" s="65"/>
      <c r="D39" s="65"/>
      <c r="E39" s="66"/>
      <c r="F39" s="6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69">
        <f t="shared" si="1"/>
        <v>0.62152777777777746</v>
      </c>
      <c r="B40" s="70">
        <v>1.0416666666666666E-2</v>
      </c>
      <c r="C40" s="65" t="s">
        <v>100</v>
      </c>
      <c r="D40" s="65"/>
      <c r="E40" s="66"/>
      <c r="F40" s="6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69">
        <f t="shared" si="1"/>
        <v>0.63194444444444409</v>
      </c>
      <c r="B41" s="70">
        <v>6.9444444444444441E-3</v>
      </c>
      <c r="C41" s="65"/>
      <c r="D41" s="65"/>
      <c r="E41" s="66"/>
      <c r="F41" s="6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69">
        <f t="shared" si="1"/>
        <v>0.63888888888888851</v>
      </c>
      <c r="B42" s="70">
        <v>6.9444444444444441E-3</v>
      </c>
      <c r="C42" s="65" t="s">
        <v>101</v>
      </c>
      <c r="D42" s="65"/>
      <c r="E42" s="66"/>
      <c r="F42" s="6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69">
        <f t="shared" si="1"/>
        <v>0.64583333333333293</v>
      </c>
      <c r="B43" s="70">
        <v>1.0416666666666666E-2</v>
      </c>
      <c r="C43" s="65"/>
      <c r="D43" s="65"/>
      <c r="E43" s="66"/>
      <c r="F43" s="6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69">
        <f t="shared" si="1"/>
        <v>0.65624999999999956</v>
      </c>
      <c r="B44" s="70">
        <v>1.0416666666666666E-2</v>
      </c>
      <c r="C44" s="65" t="s">
        <v>102</v>
      </c>
      <c r="D44" s="65"/>
      <c r="E44" s="66"/>
      <c r="F44" s="6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69">
        <f t="shared" si="1"/>
        <v>0.66666666666666619</v>
      </c>
      <c r="B45" s="115">
        <v>1.3888888888888888E-2</v>
      </c>
      <c r="C45" s="116"/>
      <c r="D45" s="116"/>
      <c r="E45" s="117"/>
      <c r="F45" s="11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69">
        <f t="shared" si="1"/>
        <v>0.68055555555555503</v>
      </c>
      <c r="B46" s="70">
        <v>1.0416666666666666E-2</v>
      </c>
      <c r="C46" s="65" t="s">
        <v>103</v>
      </c>
      <c r="D46" s="65"/>
      <c r="E46" s="65"/>
      <c r="F46" s="6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69">
        <f t="shared" si="1"/>
        <v>0.69097222222222165</v>
      </c>
      <c r="B47" s="70">
        <v>6.9444444444444441E-3</v>
      </c>
      <c r="C47" s="65"/>
      <c r="D47" s="65"/>
      <c r="E47" s="65"/>
      <c r="F47" s="6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69">
        <f t="shared" si="1"/>
        <v>0.69791666666666607</v>
      </c>
      <c r="B48" s="70">
        <v>1.0416666666666666E-2</v>
      </c>
      <c r="C48" s="65"/>
      <c r="D48" s="65"/>
      <c r="E48" s="65"/>
      <c r="F48" s="6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69">
        <f t="shared" si="1"/>
        <v>0.7083333333333327</v>
      </c>
      <c r="B49" s="70">
        <v>0.71527777777777779</v>
      </c>
      <c r="C49" s="65" t="s">
        <v>104</v>
      </c>
      <c r="D49" s="65"/>
      <c r="E49" s="65"/>
      <c r="F49" s="6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109"/>
      <c r="B50" s="110"/>
      <c r="C50" s="111"/>
      <c r="D50" s="111"/>
      <c r="E50" s="112"/>
      <c r="F50" s="1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4:C4"/>
  </mergeCells>
  <printOptions horizontalCentered="1" verticalCentered="1"/>
  <pageMargins left="0.19685039370078741" right="0.19685039370078741" top="0.15748031496062992" bottom="0.35433070866141736" header="0" footer="0"/>
  <pageSetup paperSize="9" orientation="landscape"/>
  <headerFooter>
    <oddFooter>&amp;L&amp;F &amp;A&amp;CCréation le 08.08.2013 par L. Jan&amp;R&amp;P/</oddFooter>
  </headerFooter>
  <rowBreaks count="1" manualBreakCount="1">
    <brk id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000"/>
  <sheetViews>
    <sheetView workbookViewId="0"/>
  </sheetViews>
  <sheetFormatPr baseColWidth="10" defaultColWidth="12.625" defaultRowHeight="15" customHeight="1"/>
  <cols>
    <col min="1" max="2" width="10.75" customWidth="1"/>
    <col min="3" max="3" width="49.75" customWidth="1"/>
    <col min="4" max="6" width="19.5" customWidth="1"/>
    <col min="7" max="26" width="10" customWidth="1"/>
  </cols>
  <sheetData>
    <row r="1" spans="1:26" ht="13.5" customHeight="1">
      <c r="A1" s="103"/>
      <c r="B1" s="2"/>
      <c r="C1" s="2"/>
      <c r="D1" s="104" t="s">
        <v>91</v>
      </c>
      <c r="E1" s="105"/>
      <c r="F1" s="10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2"/>
      <c r="C2" s="2"/>
      <c r="D2" s="10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104" t="s">
        <v>92</v>
      </c>
      <c r="E3" s="105"/>
      <c r="F3" s="10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119" t="s">
        <v>6</v>
      </c>
      <c r="B4" s="120"/>
      <c r="C4" s="120"/>
      <c r="D4" s="104" t="s">
        <v>3</v>
      </c>
      <c r="E4" s="5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>
      <c r="A5" s="6" t="s">
        <v>7</v>
      </c>
      <c r="B5" s="7" t="s">
        <v>8</v>
      </c>
      <c r="C5" s="8" t="s">
        <v>9</v>
      </c>
      <c r="D5" s="8" t="s">
        <v>10</v>
      </c>
      <c r="E5" s="9" t="s">
        <v>11</v>
      </c>
      <c r="F5" s="10" t="s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5" customHeight="1">
      <c r="A6" s="106">
        <v>0.38541666666666669</v>
      </c>
      <c r="B6" s="107">
        <v>6.9444444444444441E-3</v>
      </c>
      <c r="C6" s="95" t="s">
        <v>93</v>
      </c>
      <c r="D6" s="95"/>
      <c r="E6" s="95"/>
      <c r="F6" s="10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69">
        <f t="shared" ref="A7:A21" si="0">A6+B6</f>
        <v>0.3923611111111111</v>
      </c>
      <c r="B7" s="108">
        <v>6.9444444444444441E-3</v>
      </c>
      <c r="C7" s="65" t="s">
        <v>94</v>
      </c>
      <c r="D7" s="65"/>
      <c r="E7" s="65"/>
      <c r="F7" s="6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69">
        <f t="shared" si="0"/>
        <v>0.39930555555555552</v>
      </c>
      <c r="B8" s="108">
        <v>6.9444444444444441E-3</v>
      </c>
      <c r="C8" s="65"/>
      <c r="D8" s="65"/>
      <c r="E8" s="65"/>
      <c r="F8" s="6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69">
        <f t="shared" si="0"/>
        <v>0.40624999999999994</v>
      </c>
      <c r="B9" s="108">
        <v>6.9444444444444397E-3</v>
      </c>
      <c r="C9" s="65"/>
      <c r="D9" s="65"/>
      <c r="E9" s="65"/>
      <c r="F9" s="6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69">
        <f t="shared" si="0"/>
        <v>0.41319444444444436</v>
      </c>
      <c r="B10" s="108">
        <v>6.9444444444444397E-3</v>
      </c>
      <c r="C10" s="65"/>
      <c r="D10" s="65"/>
      <c r="E10" s="65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69">
        <f t="shared" si="0"/>
        <v>0.42013888888888878</v>
      </c>
      <c r="B11" s="108">
        <v>6.9444444444444397E-3</v>
      </c>
      <c r="C11" s="65"/>
      <c r="D11" s="65"/>
      <c r="E11" s="65"/>
      <c r="F11" s="6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69">
        <f t="shared" si="0"/>
        <v>0.4270833333333332</v>
      </c>
      <c r="B12" s="108">
        <v>6.9444444444444397E-3</v>
      </c>
      <c r="C12" s="65"/>
      <c r="D12" s="65"/>
      <c r="E12" s="65"/>
      <c r="F12" s="6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69">
        <f t="shared" si="0"/>
        <v>0.43402777777777762</v>
      </c>
      <c r="B13" s="108">
        <v>6.9444444444444397E-3</v>
      </c>
      <c r="C13" s="65"/>
      <c r="D13" s="65"/>
      <c r="E13" s="65"/>
      <c r="F13" s="6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69">
        <f t="shared" si="0"/>
        <v>0.44097222222222204</v>
      </c>
      <c r="B14" s="108">
        <v>6.9444444444444397E-3</v>
      </c>
      <c r="C14" s="65"/>
      <c r="D14" s="65"/>
      <c r="E14" s="65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69">
        <f t="shared" si="0"/>
        <v>0.44791666666666646</v>
      </c>
      <c r="B15" s="108">
        <v>6.9444444444444397E-3</v>
      </c>
      <c r="C15" s="65"/>
      <c r="D15" s="65"/>
      <c r="E15" s="65"/>
      <c r="F15" s="6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69">
        <f t="shared" si="0"/>
        <v>0.45486111111111088</v>
      </c>
      <c r="B16" s="108">
        <v>6.9444444444444397E-3</v>
      </c>
      <c r="C16" s="65"/>
      <c r="D16" s="65"/>
      <c r="E16" s="65"/>
      <c r="F16" s="6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69">
        <f t="shared" si="0"/>
        <v>0.4618055555555553</v>
      </c>
      <c r="B17" s="108">
        <v>6.9444444444444397E-3</v>
      </c>
      <c r="C17" s="65"/>
      <c r="D17" s="65"/>
      <c r="E17" s="65"/>
      <c r="F17" s="6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69">
        <f t="shared" si="0"/>
        <v>0.46874999999999972</v>
      </c>
      <c r="B18" s="108">
        <v>6.9444444444444397E-3</v>
      </c>
      <c r="C18" s="65"/>
      <c r="D18" s="65"/>
      <c r="E18" s="65"/>
      <c r="F18" s="6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69">
        <f t="shared" si="0"/>
        <v>0.47569444444444414</v>
      </c>
      <c r="B19" s="108">
        <v>6.9444444444444397E-3</v>
      </c>
      <c r="C19" s="65"/>
      <c r="D19" s="65"/>
      <c r="E19" s="65"/>
      <c r="F19" s="6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69">
        <f t="shared" si="0"/>
        <v>0.48263888888888856</v>
      </c>
      <c r="B20" s="108">
        <v>6.9444444444444397E-3</v>
      </c>
      <c r="C20" s="65" t="s">
        <v>95</v>
      </c>
      <c r="D20" s="65"/>
      <c r="E20" s="65"/>
      <c r="F20" s="6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69">
        <f t="shared" si="0"/>
        <v>0.48958333333333298</v>
      </c>
      <c r="B21" s="108">
        <v>6.9444444444444397E-3</v>
      </c>
      <c r="C21" s="65"/>
      <c r="D21" s="65"/>
      <c r="E21" s="65"/>
      <c r="F21" s="6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69"/>
      <c r="B22" s="108"/>
      <c r="C22" s="65" t="s">
        <v>96</v>
      </c>
      <c r="D22" s="65"/>
      <c r="E22" s="65"/>
      <c r="F22" s="6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69"/>
      <c r="B23" s="108"/>
      <c r="C23" s="65"/>
      <c r="D23" s="65"/>
      <c r="E23" s="65"/>
      <c r="F23" s="6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109">
        <v>0.54166666666666663</v>
      </c>
      <c r="B24" s="110"/>
      <c r="C24" s="111"/>
      <c r="D24" s="111"/>
      <c r="E24" s="112"/>
      <c r="F24" s="1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5" customHeight="1">
      <c r="A25" s="4"/>
      <c r="B25" s="4"/>
      <c r="C25" s="4"/>
      <c r="D25" s="114">
        <f>E1</f>
        <v>0</v>
      </c>
      <c r="E25" s="114">
        <f>E2</f>
        <v>0</v>
      </c>
      <c r="F25" s="114">
        <f>E3</f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7" customHeight="1">
      <c r="A26" s="6" t="s">
        <v>7</v>
      </c>
      <c r="B26" s="7" t="s">
        <v>8</v>
      </c>
      <c r="C26" s="8" t="s">
        <v>9</v>
      </c>
      <c r="D26" s="8" t="s">
        <v>10</v>
      </c>
      <c r="E26" s="9" t="s">
        <v>11</v>
      </c>
      <c r="F26" s="10" t="s">
        <v>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2.5" customHeight="1">
      <c r="A27" s="106">
        <v>0.51041666666666663</v>
      </c>
      <c r="B27" s="58">
        <v>1.0416666666666666E-2</v>
      </c>
      <c r="C27" s="59" t="s">
        <v>97</v>
      </c>
      <c r="D27" s="59"/>
      <c r="E27" s="89"/>
      <c r="F27" s="9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69">
        <f t="shared" ref="A28:A47" si="1">A27+B27</f>
        <v>0.52083333333333326</v>
      </c>
      <c r="B28" s="70">
        <v>1.0416666666666666E-2</v>
      </c>
      <c r="C28" s="65"/>
      <c r="D28" s="65"/>
      <c r="E28" s="66"/>
      <c r="F28" s="6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69">
        <f t="shared" si="1"/>
        <v>0.53124999999999989</v>
      </c>
      <c r="B29" s="70">
        <v>1.0416666666666666E-2</v>
      </c>
      <c r="C29" s="65"/>
      <c r="D29" s="65"/>
      <c r="E29" s="66"/>
      <c r="F29" s="6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69">
        <f t="shared" si="1"/>
        <v>0.54166666666666652</v>
      </c>
      <c r="B30" s="70">
        <v>1.0416666666666666E-2</v>
      </c>
      <c r="C30" s="65"/>
      <c r="D30" s="65"/>
      <c r="E30" s="66"/>
      <c r="F30" s="6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69">
        <f t="shared" si="1"/>
        <v>0.55208333333333315</v>
      </c>
      <c r="B31" s="70">
        <v>1.0416666666666666E-2</v>
      </c>
      <c r="C31" s="65"/>
      <c r="D31" s="65"/>
      <c r="E31" s="66"/>
      <c r="F31" s="6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69">
        <f t="shared" si="1"/>
        <v>0.56249999999999978</v>
      </c>
      <c r="B32" s="70">
        <v>1.0416666666666666E-2</v>
      </c>
      <c r="C32" s="65"/>
      <c r="D32" s="65"/>
      <c r="E32" s="66"/>
      <c r="F32" s="6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69">
        <f t="shared" si="1"/>
        <v>0.57291666666666641</v>
      </c>
      <c r="B33" s="70">
        <v>1.0416666666666666E-2</v>
      </c>
      <c r="C33" s="65"/>
      <c r="D33" s="65"/>
      <c r="E33" s="66"/>
      <c r="F33" s="6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69">
        <f t="shared" si="1"/>
        <v>0.58333333333333304</v>
      </c>
      <c r="B34" s="70">
        <v>6.9444444444444441E-3</v>
      </c>
      <c r="C34" s="65"/>
      <c r="D34" s="65"/>
      <c r="E34" s="66"/>
      <c r="F34" s="6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69">
        <f t="shared" si="1"/>
        <v>0.59027777777777746</v>
      </c>
      <c r="B35" s="70">
        <v>6.9444444444444397E-3</v>
      </c>
      <c r="C35" s="65" t="s">
        <v>98</v>
      </c>
      <c r="D35" s="65"/>
      <c r="E35" s="66"/>
      <c r="F35" s="6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69">
        <f t="shared" si="1"/>
        <v>0.59722222222222188</v>
      </c>
      <c r="B36" s="70">
        <v>1.0416666666666666E-2</v>
      </c>
      <c r="C36" s="65"/>
      <c r="D36" s="65"/>
      <c r="E36" s="66"/>
      <c r="F36" s="6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69">
        <f t="shared" si="1"/>
        <v>0.60763888888888851</v>
      </c>
      <c r="B37" s="70">
        <v>6.9444444444444397E-3</v>
      </c>
      <c r="C37" s="65" t="s">
        <v>99</v>
      </c>
      <c r="D37" s="65"/>
      <c r="E37" s="66"/>
      <c r="F37" s="6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9">
        <f t="shared" si="1"/>
        <v>0.61458333333333293</v>
      </c>
      <c r="B38" s="70">
        <v>6.9444444444444397E-3</v>
      </c>
      <c r="C38" s="65"/>
      <c r="D38" s="65"/>
      <c r="E38" s="66"/>
      <c r="F38" s="6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69">
        <f t="shared" si="1"/>
        <v>0.62152777777777735</v>
      </c>
      <c r="B39" s="70">
        <v>6.9444444444444441E-3</v>
      </c>
      <c r="C39" s="65" t="s">
        <v>100</v>
      </c>
      <c r="D39" s="65"/>
      <c r="E39" s="66"/>
      <c r="F39" s="6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69">
        <f t="shared" si="1"/>
        <v>0.62847222222222177</v>
      </c>
      <c r="B40" s="70">
        <v>1.0416666666666666E-2</v>
      </c>
      <c r="C40" s="65"/>
      <c r="D40" s="65"/>
      <c r="E40" s="66"/>
      <c r="F40" s="6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69">
        <f t="shared" si="1"/>
        <v>0.6388888888888884</v>
      </c>
      <c r="B41" s="70">
        <v>6.9444444444444441E-3</v>
      </c>
      <c r="C41" s="65" t="s">
        <v>101</v>
      </c>
      <c r="D41" s="65"/>
      <c r="E41" s="66"/>
      <c r="F41" s="6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69">
        <f t="shared" si="1"/>
        <v>0.64583333333333282</v>
      </c>
      <c r="B42" s="70">
        <v>1.0416666666666666E-2</v>
      </c>
      <c r="C42" s="65"/>
      <c r="D42" s="65"/>
      <c r="E42" s="66"/>
      <c r="F42" s="6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69">
        <f t="shared" si="1"/>
        <v>0.65624999999999944</v>
      </c>
      <c r="B43" s="70">
        <v>1.0416666666666666E-2</v>
      </c>
      <c r="C43" s="65" t="s">
        <v>102</v>
      </c>
      <c r="D43" s="65"/>
      <c r="E43" s="66"/>
      <c r="F43" s="6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69">
        <f t="shared" si="1"/>
        <v>0.66666666666666607</v>
      </c>
      <c r="B44" s="70">
        <v>1.3888888888888888E-2</v>
      </c>
      <c r="C44" s="65"/>
      <c r="D44" s="65"/>
      <c r="E44" s="66"/>
      <c r="F44" s="6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69">
        <f t="shared" si="1"/>
        <v>0.68055555555555491</v>
      </c>
      <c r="B45" s="115">
        <v>1.3888888888888888E-2</v>
      </c>
      <c r="C45" s="65" t="s">
        <v>103</v>
      </c>
      <c r="D45" s="116"/>
      <c r="E45" s="117"/>
      <c r="F45" s="11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69">
        <f t="shared" si="1"/>
        <v>0.69444444444444375</v>
      </c>
      <c r="B46" s="70">
        <v>1.3888888888888888E-2</v>
      </c>
      <c r="C46" s="65" t="s">
        <v>105</v>
      </c>
      <c r="D46" s="65"/>
      <c r="E46" s="65"/>
      <c r="F46" s="6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69">
        <f t="shared" si="1"/>
        <v>0.70833333333333259</v>
      </c>
      <c r="B47" s="70"/>
      <c r="C47" s="65" t="s">
        <v>106</v>
      </c>
      <c r="D47" s="65"/>
      <c r="E47" s="65"/>
      <c r="F47" s="6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69"/>
      <c r="B48" s="70"/>
      <c r="C48" s="65"/>
      <c r="D48" s="65"/>
      <c r="E48" s="65"/>
      <c r="F48" s="6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69"/>
      <c r="B49" s="70"/>
      <c r="C49" s="65"/>
      <c r="D49" s="65"/>
      <c r="E49" s="65"/>
      <c r="F49" s="6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109"/>
      <c r="B50" s="110"/>
      <c r="C50" s="111"/>
      <c r="D50" s="111"/>
      <c r="E50" s="112"/>
      <c r="F50" s="1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4:C4"/>
  </mergeCells>
  <printOptions horizontalCentered="1" verticalCentered="1"/>
  <pageMargins left="0.19685039370078741" right="0.19685039370078741" top="0.15748031496062992" bottom="0.35433070866141736" header="0" footer="0"/>
  <pageSetup paperSize="9" orientation="landscape"/>
  <headerFooter>
    <oddFooter>&amp;L&amp;F &amp;A&amp;CCréation le 08.08.2013 par L. Jan&amp;R&amp;P/</oddFooter>
  </headerFooter>
  <rowBreaks count="1" manualBreakCount="1">
    <brk id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Exemple</vt:lpstr>
      <vt:lpstr>Vierge_et_Heures_Examens</vt:lpstr>
      <vt:lpstr>Vierge_et_Heures_CIE</vt:lpstr>
      <vt:lpstr>Vierge_CIE</vt:lpstr>
      <vt:lpstr>Vierge</vt:lpstr>
      <vt:lpstr>Mise en situation</vt:lpstr>
      <vt:lpstr>Vierge_CIE!Heure_CIE_2_Services</vt:lpstr>
      <vt:lpstr>Heure_CIE_2_Services</vt:lpstr>
      <vt:lpstr>Vierge_CIE!Minute</vt:lpstr>
      <vt:lpstr>Minute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EHG</dc:creator>
  <cp:lastModifiedBy>JAN Lionel</cp:lastModifiedBy>
  <dcterms:created xsi:type="dcterms:W3CDTF">2013-08-07T08:50:09Z</dcterms:created>
  <dcterms:modified xsi:type="dcterms:W3CDTF">2021-10-12T06:15:04Z</dcterms:modified>
</cp:coreProperties>
</file>